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07\1 výzva\"/>
    </mc:Choice>
  </mc:AlternateContent>
  <xr:revisionPtr revIDLastSave="0" documentId="13_ncr:1_{1D99978E-4033-4CBC-88BA-C12521F912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S8" i="1"/>
  <c r="O8" i="1"/>
  <c r="O7" i="1"/>
  <c r="P11" i="1" l="1"/>
  <c r="S7" i="1"/>
  <c r="R7" i="1" l="1"/>
  <c r="Q11" i="1" s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<sst xmlns="http://schemas.openxmlformats.org/spreadsheetml/2006/main" count="40" uniqueCount="38">
  <si>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</si>
  <si>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</si>
  <si>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</si>
  <si>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</si>
  <si>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</si>
  <si>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</si>
  <si>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</si>
  <si>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</si>
  <si>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</si>
  <si>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</si>
  <si>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</si>
  <si>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</si>
  <si>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</si>
  <si>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</si>
  <si>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</si>
  <si>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</si>
  <si>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</si>
  <si>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</si>
  <si>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</si>
  <si>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</si>
  <si>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</si>
  <si>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</si>
  <si>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</si>
  <si>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</si>
  <si>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</si>
  <si>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</si>
  <si>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</si>
  <si>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</si>
  <si>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Multimetr </t>
  </si>
  <si>
    <t>Společná faktura</t>
  </si>
  <si>
    <t>NE</t>
  </si>
  <si>
    <t>Ing. Miroslav Hromádka, Ph.D.,
Tel.: 608 212 297</t>
  </si>
  <si>
    <t>Univerzitní 26, 
301 00 Plzeň,
Fakulta elektrotechnická - Katedra elektroenergetiky,
místnost EK 319</t>
  </si>
  <si>
    <t xml:space="preserve">Pokud financováno z projektových prostředků, pak ŘEŠITEL uvede: NÁZEV A ČÍSLO DOTAČNÍHO PROJEKTU </t>
  </si>
  <si>
    <t>Anemometr, rovná sonda, vč. kal. certifikátu</t>
  </si>
  <si>
    <t>Displej: LCD.
Rozsah měření (přesnost) napětí: 0,01 V až 600 V (UDC ± 0,5 %, UAC ± 1,2 %).
Rozsah měření (přesnost) stejnosměrného proudu: 0,01 A - 10 A (DC ± 1,2 %).
Rozsah měření (přenost) odporu: 0,01 Ω až 2 MΩ (± 1,2 %).
Kategorie měřicího obvodu: CAT III 600 V.
Připojovací zdířka pro 4 mm bezpečnostní zástrčku (Banana): 3.
Podmínky okolí (teplota): 0 °C - 50 °C.
Bezpečnost: EN 61326, EN 61010-1, EN 61010-02-031.
Funkce: akustická signalizace zkratu.</t>
  </si>
  <si>
    <t>Profesionální elektrický odporový anemometr pro přesné stanovení rychlosti, teploty a objemového proudu vzduchu.
Technické údaje:
Rychlost proudění vzduchu: rozsah měření: 0,1 - 25,0 m/s, přesnost: ± 5%
Princip měření: žhavený drátek.
Teplota vzduchu: rozsah měření: 0 až + 50 °C, přesnost: ± 1, rozlišení: 0,1.</t>
  </si>
  <si>
    <t xml:space="preserve">Příloha č. 2 Kupní smlouvy - technická specifikace
Laboratorní a měřící technika (III.) 007 - 2023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</si>
</sst>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3" fontId="0" fillId="3" borderId="6" xfId="0" applyNumberForma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7" fillId="4" borderId="12" xfId="0" applyFont="1" applyFill="1" applyBorder="1" applyAlignment="1">
      <alignment horizontal="left" vertical="center" wrapText="1" indent="1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12" fillId="5" borderId="7" xfId="0" applyFont="1" applyFill="1" applyBorder="1" applyAlignment="1" applyProtection="1">
      <alignment horizontal="center" vertical="center" wrapText="1"/>
      <protection locked="0"/>
    </xf>
    <xf numFmtId="0" fontId="12" fillId="5" borderId="9" xfId="0" applyFont="1" applyFill="1" applyBorder="1" applyAlignment="1" applyProtection="1">
      <alignment horizontal="center" vertical="center" wrapText="1"/>
      <protection locked="0"/>
    </xf>
    <xf numFmtId="164" fontId="12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zoomScaleNormal="100" workbookViewId="0">
      <selection activeCell="G7" sqref="G7:G8"/>
    </sheetView>
  </sheetViews>
  <sheetFormatPr defaultRowHeight="15" x14ac:dyDescent="0.25"/>
  <cols>
    <col min="1" max="1" width="1.42578125" customWidth="1"/>
    <col min="2" max="2" width="5.7109375" customWidth="1"/>
    <col min="3" max="3" width="46.28515625" style="1" customWidth="1"/>
    <col min="4" max="4" width="11.7109375" style="2" customWidth="1"/>
    <col min="5" max="5" width="11.140625" style="3" customWidth="1"/>
    <col min="6" max="6" width="112.285156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30.5703125" hidden="1" customWidth="1"/>
    <col min="11" max="11" width="24.5703125" customWidth="1"/>
    <col min="12" max="12" width="31.140625" customWidth="1"/>
    <col min="13" max="13" width="37.7109375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9.85546875" style="5" customWidth="1"/>
  </cols>
  <sheetData>
    <row r="1" spans="1:21" ht="39.75" customHeight="1" x14ac:dyDescent="0.25">
      <c r="B1" s="62" t="s">
        <v>37</v>
      </c>
      <c r="C1" s="63"/>
      <c r="D1" s="63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4.75" customHeight="1" x14ac:dyDescent="0.25">
      <c r="B3" s="14"/>
      <c r="C3" s="12" t="s">
        <v>0</v>
      </c>
      <c r="D3" s="13"/>
      <c r="E3" s="13"/>
      <c r="F3" s="13"/>
      <c r="G3" s="64"/>
      <c r="H3" s="64"/>
      <c r="I3" s="64"/>
      <c r="J3" s="64"/>
      <c r="K3" s="64"/>
      <c r="L3" s="64"/>
      <c r="M3" s="64"/>
      <c r="N3" s="6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33</v>
      </c>
      <c r="K6" s="22" t="s">
        <v>20</v>
      </c>
      <c r="L6" s="52" t="s">
        <v>21</v>
      </c>
      <c r="M6" s="22" t="s">
        <v>22</v>
      </c>
      <c r="N6" s="22" t="s">
        <v>27</v>
      </c>
      <c r="O6" s="22" t="s">
        <v>23</v>
      </c>
      <c r="P6" s="22" t="s">
        <v>6</v>
      </c>
      <c r="Q6" s="24" t="s">
        <v>7</v>
      </c>
      <c r="R6" s="52" t="s">
        <v>8</v>
      </c>
      <c r="S6" s="52" t="s">
        <v>9</v>
      </c>
      <c r="T6" s="22" t="s">
        <v>24</v>
      </c>
      <c r="U6" s="22" t="s">
        <v>25</v>
      </c>
    </row>
    <row r="7" spans="1:21" ht="177" customHeight="1" thickTop="1" x14ac:dyDescent="0.25">
      <c r="A7" s="25"/>
      <c r="B7" s="34">
        <v>1</v>
      </c>
      <c r="C7" s="35" t="s">
        <v>28</v>
      </c>
      <c r="D7" s="36">
        <v>1</v>
      </c>
      <c r="E7" s="50" t="s">
        <v>26</v>
      </c>
      <c r="F7" s="37" t="s">
        <v>35</v>
      </c>
      <c r="G7" s="78"/>
      <c r="H7" s="65" t="s">
        <v>29</v>
      </c>
      <c r="I7" s="67" t="s">
        <v>30</v>
      </c>
      <c r="J7" s="69"/>
      <c r="K7" s="71"/>
      <c r="L7" s="73" t="s">
        <v>31</v>
      </c>
      <c r="M7" s="73" t="s">
        <v>32</v>
      </c>
      <c r="N7" s="74">
        <v>21</v>
      </c>
      <c r="O7" s="38">
        <f>D7*P7</f>
        <v>400</v>
      </c>
      <c r="P7" s="39">
        <v>400</v>
      </c>
      <c r="Q7" s="80"/>
      <c r="R7" s="40">
        <f>D7*Q7</f>
        <v>0</v>
      </c>
      <c r="S7" s="41" t="str">
        <f t="shared" ref="S7" si="0">IF(ISNUMBER(Q7), IF(Q7&gt;P7,"NEVYHOVUJE","VYHOVUJE")," ")</f>
        <v xml:space="preserve"> </v>
      </c>
      <c r="T7" s="67"/>
      <c r="U7" s="76" t="s">
        <v>14</v>
      </c>
    </row>
    <row r="8" spans="1:21" ht="176.25" customHeight="1" thickBot="1" x14ac:dyDescent="0.3">
      <c r="A8" s="25"/>
      <c r="B8" s="42">
        <v>2</v>
      </c>
      <c r="C8" s="43" t="s">
        <v>34</v>
      </c>
      <c r="D8" s="44">
        <v>1</v>
      </c>
      <c r="E8" s="51" t="s">
        <v>26</v>
      </c>
      <c r="F8" s="49" t="s">
        <v>36</v>
      </c>
      <c r="G8" s="79"/>
      <c r="H8" s="66"/>
      <c r="I8" s="68"/>
      <c r="J8" s="70"/>
      <c r="K8" s="72"/>
      <c r="L8" s="70"/>
      <c r="M8" s="70"/>
      <c r="N8" s="75"/>
      <c r="O8" s="45">
        <f>D8*P8</f>
        <v>3300</v>
      </c>
      <c r="P8" s="46">
        <v>3300</v>
      </c>
      <c r="Q8" s="81"/>
      <c r="R8" s="47">
        <f>D8*Q8</f>
        <v>0</v>
      </c>
      <c r="S8" s="48" t="str">
        <f t="shared" ref="S8" si="1">IF(ISNUMBER(Q8), IF(Q8&gt;P8,"NEVYHOVUJE","VYHOVUJE")," ")</f>
        <v xml:space="preserve"> </v>
      </c>
      <c r="T8" s="68"/>
      <c r="U8" s="77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53" t="s">
        <v>10</v>
      </c>
      <c r="C10" s="54"/>
      <c r="D10" s="54"/>
      <c r="E10" s="54"/>
      <c r="F10" s="54"/>
      <c r="G10" s="54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55" t="s">
        <v>12</v>
      </c>
      <c r="R10" s="56"/>
      <c r="S10" s="57"/>
      <c r="T10" s="20"/>
      <c r="U10" s="29"/>
    </row>
    <row r="11" spans="1:21" ht="33" customHeight="1" thickTop="1" thickBot="1" x14ac:dyDescent="0.3">
      <c r="B11" s="58" t="s">
        <v>13</v>
      </c>
      <c r="C11" s="58"/>
      <c r="D11" s="58"/>
      <c r="E11" s="58"/>
      <c r="F11" s="58"/>
      <c r="G11" s="58"/>
      <c r="H11" s="30"/>
      <c r="K11" s="7"/>
      <c r="L11" s="7"/>
      <c r="M11" s="7"/>
      <c r="N11" s="31"/>
      <c r="O11" s="31"/>
      <c r="P11" s="32">
        <f>SUM(O7:O8)</f>
        <v>3700</v>
      </c>
      <c r="Q11" s="59">
        <f>SUM(R7:R8)</f>
        <v>0</v>
      </c>
      <c r="R11" s="60"/>
      <c r="S11" s="61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3QVlXReRpjwUBDKUt1UPcRobJXxk+cJtB7+/eOpKldfv3AVMGhVW8qr1DzPz5O45oLtseYlhYMldrkeJdbTw6g==" saltValue="2G4GsajHJ9JqAaK/RiVgkg==" spinCount="100000" sheet="1" objects="1" scenarios="1"/>
  <mergeCells count="15">
    <mergeCell ref="T7:T8"/>
    <mergeCell ref="L7:L8"/>
    <mergeCell ref="M7:M8"/>
    <mergeCell ref="N7:N8"/>
    <mergeCell ref="U7:U8"/>
    <mergeCell ref="B10:G10"/>
    <mergeCell ref="Q10:S10"/>
    <mergeCell ref="B11:G11"/>
    <mergeCell ref="Q11:S11"/>
    <mergeCell ref="B1:D1"/>
    <mergeCell ref="G3:N3"/>
    <mergeCell ref="H7:H8"/>
    <mergeCell ref="I7:I8"/>
    <mergeCell ref="J7:J8"/>
    <mergeCell ref="K7:K8"/>
  </mergeCells>
  <conditionalFormatting sqref="B7:B8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G8 Q7:Q8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8">
    <cfRule type="notContainsBlanks" dxfId="2" priority="83">
      <formula>LEN(TRIM(G7))&gt;0</formula>
    </cfRule>
  </conditionalFormatting>
  <conditionalFormatting sqref="S7:S8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2023-04-11T11:10:37Z</cp:lastPrinted>
  <dcterms:created xsi:type="dcterms:W3CDTF">2014-03-05T12:43:32Z</dcterms:created>
  <dcterms:modified xsi:type="dcterms:W3CDTF">2023-05-15T11:40:33Z</dcterms:modified>
</cp:coreProperties>
</file>