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05-2023\1) výzva\"/>
    </mc:Choice>
  </mc:AlternateContent>
  <xr:revisionPtr revIDLastSave="0" documentId="13_ncr:1_{A25C954C-AC4A-4FE2-AC47-CE60DB457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PP!$B$6:$U$9</definedName>
    <definedName name="_xlnm.Print_Area" localSheetId="0">PP!$A$1:$V$15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L11" i="1"/>
  <c r="L7" i="1"/>
  <c r="H10" i="1"/>
  <c r="H11" i="1"/>
  <c r="H9" i="1"/>
  <c r="H8" i="1"/>
  <c r="H7" i="1"/>
  <c r="K8" i="1"/>
  <c r="L8" i="1"/>
  <c r="K11" i="1" l="1"/>
  <c r="L10" i="1"/>
  <c r="K7" i="1"/>
  <c r="I14" i="1"/>
  <c r="L9" i="1"/>
  <c r="J14" i="1" l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<sst xmlns="http://schemas.openxmlformats.org/spreadsheetml/2006/main" count="48" uniqueCount="44">
  <si>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</si>
  <si>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</si>
  <si>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</si>
  <si>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</si>
  <si>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</si>
  <si>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</si>
  <si>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</si>
  <si>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</si>
  <si>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</si>
  <si>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</si>
  <si>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</si>
  <si>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</si>
  <si>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</si>
  <si>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</si>
  <si>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</si>
  <si>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</si>
  <si>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</si>
  <si>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</si>
  <si>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</si>
  <si>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</si>
  <si>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</si>
  <si>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</si>
  <si>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</si>
  <si>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</si>
  <si>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</si>
  <si>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</si>
  <si>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</si>
  <si>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Společná faktura</t>
  </si>
  <si>
    <t>NE</t>
  </si>
  <si>
    <t>Ilustrační obrázek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</si>
  <si>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</si>
  <si>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Propagační předměty (II.) 005 - 2023</t>
  </si>
  <si>
    <t>Tužka – trojhranná černá; varianta #designyoursummer</t>
  </si>
  <si>
    <t>Tužka – trojhranná černá; varianta arte, kunst…</t>
  </si>
  <si>
    <t>Tužka – trojhranná černá; varianta ArtCamp SUTNARKA</t>
  </si>
  <si>
    <t>Skicář s kroužkovou vazbou (karton černý)</t>
  </si>
  <si>
    <t>Triko černé UNISEX - ArtCamp (bíločervený)</t>
  </si>
  <si>
    <t>MgA. Irena Henzl Velichová, 
Tel.: 732 630 420,
E-mail: ivelicho@fdu.zcu.cz</t>
  </si>
  <si>
    <t>Univerzitní 28, 
301 00 Plzeň,
Fakulta designu a umění Ladislava Sutnara,
místnost LS 318</t>
  </si>
  <si>
    <r>
      <t xml:space="preserve">Materiál:
205g/m², 100% bavlna
žebrovaný výstřih z bavlny/Lycry s krční lemovkou
pratelné na 60  stupňů.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 S = 400 ks, M = 400 Ks, L = 200 ks, XL = 200 ks.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sítotisk - velký motiv na předním díle + text na rukávu, vše dle ilustračního obrázku.
Podklady k tisku zašleme vítěznému dodavateli.
</t>
    </r>
    <r>
      <rPr>
        <b/>
        <sz val="11"/>
        <rFont val="Calibri"/>
        <family val="2"/>
        <charset val="238"/>
        <scheme val="minor"/>
      </rPr>
      <t>Požadavek na dodání produktové karty před uzavřením smlouvy (od vybraného dodavatele).</t>
    </r>
  </si>
  <si>
    <r>
      <t xml:space="preserve">A4, Krycí list 2/0, 685 g lepenka černá, vnitřky 50 listů, 0/0, 120 g recykl Ekoprint, twin vazba po kratší straně, zadní karton černý 450 g.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bíločervený text: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ArtCamp </t>
    </r>
    <r>
      <rPr>
        <sz val="11"/>
        <rFont val="Calibri"/>
        <family val="2"/>
        <charset val="238"/>
        <scheme val="minor"/>
      </rPr>
      <t>- viz ilustrační obrázek. 
Podklady k tisku zašleme vítěznému dodavateli.</t>
    </r>
  </si>
  <si>
    <r>
      <t xml:space="preserve">Tužky dlouhé, 3-hranné, lakované - černé, hrocené </t>
    </r>
    <r>
      <rPr>
        <sz val="11"/>
        <color rgb="FFFF0000"/>
        <rFont val="Calibri"/>
        <family val="2"/>
        <charset val="238"/>
        <scheme val="minor"/>
      </rPr>
      <t>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bíločervený text: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#designyoursummer   ArtCamp </t>
    </r>
    <r>
      <rPr>
        <sz val="11"/>
        <rFont val="Calibri"/>
        <family val="2"/>
        <charset val="238"/>
        <scheme val="minor"/>
      </rPr>
      <t>- viz ilustrační obrázek. 
Podklady k tisku zašleme vítěznému dodavateli.</t>
    </r>
  </si>
  <si>
    <r>
      <t xml:space="preserve">Tužky dlouhé, 3-hranné, lakované - černé, hrocené </t>
    </r>
    <r>
      <rPr>
        <sz val="11"/>
        <color rgb="FFFF0000"/>
        <rFont val="Calibri"/>
        <family val="2"/>
        <charset val="238"/>
        <scheme val="minor"/>
      </rPr>
      <t>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bíločervený text: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arte, kunst, sztuka, taicle, umenie, art, umění   ArtCamp</t>
    </r>
    <r>
      <rPr>
        <sz val="11"/>
        <rFont val="Calibri"/>
        <family val="2"/>
        <charset val="238"/>
        <scheme val="minor"/>
      </rPr>
      <t xml:space="preserve"> - viz ilustrační obrázek. 
Podklady k tisku zašleme vítěznému dodavateli.</t>
    </r>
  </si>
  <si>
    <r>
      <t xml:space="preserve">Tužky dlouhé, 3-hranné, lakované - černé, hrocené </t>
    </r>
    <r>
      <rPr>
        <sz val="11"/>
        <color rgb="FFFF0000"/>
        <rFont val="Calibri"/>
        <family val="2"/>
        <charset val="238"/>
        <scheme val="minor"/>
      </rPr>
      <t>(klasické tenké)</t>
    </r>
    <r>
      <rPr>
        <sz val="11"/>
        <color theme="1"/>
        <rFont val="Calibri"/>
        <family val="2"/>
        <charset val="238"/>
        <scheme val="minor"/>
      </rPr>
      <t xml:space="preserve">.
Tuha 4B.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bíločervený text:  </t>
    </r>
    <r>
      <rPr>
        <b/>
        <sz val="11"/>
        <rFont val="Calibri"/>
        <family val="2"/>
        <charset val="238"/>
        <scheme val="minor"/>
      </rPr>
      <t xml:space="preserve">ArtCamp   SUTNARKA </t>
    </r>
    <r>
      <rPr>
        <sz val="11"/>
        <rFont val="Calibri"/>
        <family val="2"/>
        <charset val="238"/>
        <scheme val="minor"/>
      </rPr>
      <t>- viz ilustrační obrázek.
Podklady k tisku zašleme vítěznému dodavateli.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</si>
</sst>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12" fillId="0" borderId="0"/>
    <xf numFmtId="0" fontId="12" fillId="0" borderId="0"/>
    <xf numFmtId="0" fontId="24" fillId="0" borderId="0"/>
    <xf numFmtId="0" fontId="24" fillId="0" borderId="0"/>
  </cellStyleXfs>
  <cellXfs count="100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5" xfId="0" applyNumberForma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left" vertical="center" wrapText="1" indent="1"/>
    </xf>
    <xf numFmtId="0" fontId="8" fillId="3" borderId="6" xfId="0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1" fontId="19" fillId="3" borderId="12" xfId="0" applyNumberFormat="1" applyFont="1" applyFill="1" applyBorder="1" applyAlignment="1" applyProtection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15" fillId="3" borderId="8" xfId="0" applyFont="1" applyFill="1" applyBorder="1" applyAlignment="1" applyProtection="1">
      <alignment horizontal="left" vertical="top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1" fontId="19" fillId="3" borderId="11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 indent="1"/>
    </xf>
    <xf numFmtId="0" fontId="9" fillId="3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9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1" fontId="19" fillId="3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1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0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6</xdr:row>
      <xdr:rowOff>311172</xdr:rowOff>
    </xdr:from>
    <xdr:to>
      <xdr:col>6</xdr:col>
      <xdr:colOff>3959231</xdr:colOff>
      <xdr:row>6</xdr:row>
      <xdr:rowOff>800100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78076A1-ED09-C570-FC14-2B6E88753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2978172"/>
          <a:ext cx="3816356" cy="48892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7</xdr:row>
      <xdr:rowOff>257871</xdr:rowOff>
    </xdr:from>
    <xdr:to>
      <xdr:col>6</xdr:col>
      <xdr:colOff>4055506</xdr:colOff>
      <xdr:row>7</xdr:row>
      <xdr:rowOff>828675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316355E-2585-9C64-150D-C04F18D5C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4020246"/>
          <a:ext cx="3988831" cy="57080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238125</xdr:rowOff>
    </xdr:from>
    <xdr:to>
      <xdr:col>6</xdr:col>
      <xdr:colOff>4076700</xdr:colOff>
      <xdr:row>8</xdr:row>
      <xdr:rowOff>758598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B9549BA-F02E-DE92-45C5-105AABB0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44225" y="5095875"/>
          <a:ext cx="4048125" cy="520473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1162050</xdr:colOff>
      <xdr:row>9</xdr:row>
      <xdr:rowOff>109253</xdr:rowOff>
    </xdr:from>
    <xdr:to>
      <xdr:col>6</xdr:col>
      <xdr:colOff>2867025</xdr:colOff>
      <xdr:row>9</xdr:row>
      <xdr:rowOff>2448960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91E6A42-8775-9035-9EA3-116BC750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77700" y="6062378"/>
          <a:ext cx="1704975" cy="2339707"/>
        </a:xfrm>
        <a:prstGeom prst="rect">
          <a:avLst/>
        </a:prstGeom>
      </xdr:spPr>
    </xdr:pic>
    <xdr:clientData/>
  </xdr:twoCellAnchor>
  <xdr:twoCellAnchor editAs="oneCell">
    <xdr:from>
      <xdr:col>6</xdr:col>
      <xdr:colOff>923925</xdr:colOff>
      <xdr:row>10</xdr:row>
      <xdr:rowOff>104775</xdr:rowOff>
    </xdr:from>
    <xdr:to>
      <xdr:col>6</xdr:col>
      <xdr:colOff>3086100</xdr:colOff>
      <xdr:row>10</xdr:row>
      <xdr:rowOff>2583752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2B6AD2E-F2D2-57E8-35A1-6F369468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9575" y="8677275"/>
          <a:ext cx="2162175" cy="247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topLeftCell="F1" zoomScaleNormal="10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5" customWidth="1"/>
    <col min="4" max="4" width="11" style="96" customWidth="1"/>
    <col min="5" max="5" width="12" style="4" customWidth="1"/>
    <col min="6" max="6" width="100.140625" style="5" customWidth="1"/>
    <col min="7" max="7" width="65.5703125" style="5" customWidth="1"/>
    <col min="8" max="8" width="17.710937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3" width="23.85546875" style="1" customWidth="1"/>
    <col min="14" max="14" width="19" style="1" customWidth="1"/>
    <col min="15" max="15" width="28.28515625" style="1" hidden="1" customWidth="1"/>
    <col min="16" max="16" width="27" style="1" customWidth="1"/>
    <col min="17" max="17" width="37.7109375" style="1" customWidth="1"/>
    <col min="18" max="18" width="39" style="1" customWidth="1"/>
    <col min="19" max="19" width="27.5703125" style="1" customWidth="1"/>
    <col min="20" max="20" width="17.5703125" style="1" hidden="1" customWidth="1"/>
    <col min="21" max="21" width="29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31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29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30</v>
      </c>
      <c r="T6" s="28" t="s">
        <v>24</v>
      </c>
      <c r="U6" s="28" t="s">
        <v>25</v>
      </c>
    </row>
    <row r="7" spans="1:21" ht="116.25" customHeight="1" thickTop="1" x14ac:dyDescent="0.25">
      <c r="A7" s="31"/>
      <c r="B7" s="32">
        <v>1</v>
      </c>
      <c r="C7" s="33" t="s">
        <v>32</v>
      </c>
      <c r="D7" s="34">
        <v>1000</v>
      </c>
      <c r="E7" s="35" t="s">
        <v>26</v>
      </c>
      <c r="F7" s="36" t="s">
        <v>41</v>
      </c>
      <c r="G7" s="37"/>
      <c r="H7" s="38">
        <f t="shared" ref="H7:H11" si="0">D7*I7</f>
        <v>12000</v>
      </c>
      <c r="I7" s="39">
        <v>12</v>
      </c>
      <c r="J7" s="97"/>
      <c r="K7" s="40">
        <f t="shared" ref="K7:K9" si="1">D7*J7</f>
        <v>0</v>
      </c>
      <c r="L7" s="41" t="str">
        <f t="shared" ref="L7:L9" si="2">IF(ISNUMBER(J7), IF(J7&gt;I7,"NEVYHOVUJE","VYHOVUJE")," ")</f>
        <v xml:space="preserve"> </v>
      </c>
      <c r="M7" s="42" t="s">
        <v>27</v>
      </c>
      <c r="N7" s="43" t="s">
        <v>28</v>
      </c>
      <c r="O7" s="44"/>
      <c r="P7" s="42"/>
      <c r="Q7" s="45" t="s">
        <v>37</v>
      </c>
      <c r="R7" s="45" t="s">
        <v>38</v>
      </c>
      <c r="S7" s="46">
        <v>30</v>
      </c>
      <c r="T7" s="42"/>
      <c r="U7" s="43" t="s">
        <v>13</v>
      </c>
    </row>
    <row r="8" spans="1:21" ht="111" customHeight="1" x14ac:dyDescent="0.25">
      <c r="B8" s="47">
        <v>2</v>
      </c>
      <c r="C8" s="48" t="s">
        <v>33</v>
      </c>
      <c r="D8" s="49">
        <v>1000</v>
      </c>
      <c r="E8" s="50" t="s">
        <v>26</v>
      </c>
      <c r="F8" s="51" t="s">
        <v>42</v>
      </c>
      <c r="G8" s="52"/>
      <c r="H8" s="53">
        <f t="shared" si="0"/>
        <v>14580</v>
      </c>
      <c r="I8" s="54">
        <v>14.58</v>
      </c>
      <c r="J8" s="98"/>
      <c r="K8" s="55">
        <f t="shared" si="1"/>
        <v>0</v>
      </c>
      <c r="L8" s="56" t="str">
        <f t="shared" si="2"/>
        <v xml:space="preserve"> </v>
      </c>
      <c r="M8" s="57"/>
      <c r="N8" s="58"/>
      <c r="O8" s="59"/>
      <c r="P8" s="57"/>
      <c r="Q8" s="60"/>
      <c r="R8" s="60"/>
      <c r="S8" s="61"/>
      <c r="T8" s="57"/>
      <c r="U8" s="58"/>
    </row>
    <row r="9" spans="1:21" ht="105" customHeight="1" x14ac:dyDescent="0.25">
      <c r="B9" s="47">
        <v>3</v>
      </c>
      <c r="C9" s="62" t="s">
        <v>34</v>
      </c>
      <c r="D9" s="49">
        <v>2000</v>
      </c>
      <c r="E9" s="50" t="s">
        <v>26</v>
      </c>
      <c r="F9" s="51" t="s">
        <v>43</v>
      </c>
      <c r="G9" s="63"/>
      <c r="H9" s="53">
        <f t="shared" si="0"/>
        <v>29160</v>
      </c>
      <c r="I9" s="54">
        <v>14.58</v>
      </c>
      <c r="J9" s="98"/>
      <c r="K9" s="55">
        <f t="shared" si="1"/>
        <v>0</v>
      </c>
      <c r="L9" s="56" t="str">
        <f t="shared" si="2"/>
        <v xml:space="preserve"> </v>
      </c>
      <c r="M9" s="57"/>
      <c r="N9" s="58"/>
      <c r="O9" s="59"/>
      <c r="P9" s="57"/>
      <c r="Q9" s="60"/>
      <c r="R9" s="60"/>
      <c r="S9" s="61"/>
      <c r="T9" s="57"/>
      <c r="U9" s="58"/>
    </row>
    <row r="10" spans="1:21" ht="200.25" customHeight="1" x14ac:dyDescent="0.25">
      <c r="B10" s="47">
        <v>4</v>
      </c>
      <c r="C10" s="62" t="s">
        <v>35</v>
      </c>
      <c r="D10" s="49">
        <v>1500</v>
      </c>
      <c r="E10" s="50" t="s">
        <v>26</v>
      </c>
      <c r="F10" s="64" t="s">
        <v>40</v>
      </c>
      <c r="G10" s="63"/>
      <c r="H10" s="53">
        <f t="shared" si="0"/>
        <v>223424.99999999997</v>
      </c>
      <c r="I10" s="54">
        <v>148.94999999999999</v>
      </c>
      <c r="J10" s="98"/>
      <c r="K10" s="55">
        <f t="shared" ref="K10:K11" si="3">D10*J10</f>
        <v>0</v>
      </c>
      <c r="L10" s="56" t="str">
        <f t="shared" ref="L10:L11" si="4">IF(ISNUMBER(J10), IF(J10&gt;I10,"NEVYHOVUJE","VYHOVUJE")," ")</f>
        <v xml:space="preserve"> </v>
      </c>
      <c r="M10" s="57"/>
      <c r="N10" s="58"/>
      <c r="O10" s="59"/>
      <c r="P10" s="57"/>
      <c r="Q10" s="60"/>
      <c r="R10" s="60"/>
      <c r="S10" s="61"/>
      <c r="T10" s="57"/>
      <c r="U10" s="58"/>
    </row>
    <row r="11" spans="1:21" ht="225" customHeight="1" thickBot="1" x14ac:dyDescent="0.3">
      <c r="B11" s="65">
        <v>5</v>
      </c>
      <c r="C11" s="66" t="s">
        <v>36</v>
      </c>
      <c r="D11" s="67">
        <v>1200</v>
      </c>
      <c r="E11" s="68" t="s">
        <v>26</v>
      </c>
      <c r="F11" s="69" t="s">
        <v>39</v>
      </c>
      <c r="G11" s="70"/>
      <c r="H11" s="71">
        <f t="shared" si="0"/>
        <v>125568</v>
      </c>
      <c r="I11" s="72">
        <v>104.64</v>
      </c>
      <c r="J11" s="99"/>
      <c r="K11" s="73">
        <f t="shared" si="3"/>
        <v>0</v>
      </c>
      <c r="L11" s="74" t="str">
        <f t="shared" si="4"/>
        <v xml:space="preserve"> </v>
      </c>
      <c r="M11" s="75"/>
      <c r="N11" s="76"/>
      <c r="O11" s="77"/>
      <c r="P11" s="75"/>
      <c r="Q11" s="78"/>
      <c r="R11" s="78"/>
      <c r="S11" s="79"/>
      <c r="T11" s="75"/>
      <c r="U11" s="76"/>
    </row>
    <row r="12" spans="1:21" ht="13.5" customHeight="1" thickTop="1" thickBot="1" x14ac:dyDescent="0.3">
      <c r="C12" s="1"/>
      <c r="D12" s="1"/>
      <c r="E12" s="1"/>
      <c r="F12" s="1"/>
      <c r="G12" s="1"/>
      <c r="H12" s="1"/>
      <c r="K12" s="80"/>
    </row>
    <row r="13" spans="1:21" ht="60.75" customHeight="1" thickTop="1" thickBot="1" x14ac:dyDescent="0.3">
      <c r="B13" s="81" t="s">
        <v>9</v>
      </c>
      <c r="C13" s="81"/>
      <c r="D13" s="81"/>
      <c r="E13" s="81"/>
      <c r="F13" s="81"/>
      <c r="G13" s="15"/>
      <c r="H13" s="82"/>
      <c r="I13" s="83" t="s">
        <v>10</v>
      </c>
      <c r="J13" s="84" t="s">
        <v>11</v>
      </c>
      <c r="K13" s="85"/>
      <c r="L13" s="86"/>
      <c r="M13" s="87"/>
      <c r="N13" s="24"/>
      <c r="O13" s="24"/>
      <c r="P13" s="24"/>
      <c r="Q13" s="24"/>
      <c r="R13" s="24"/>
      <c r="S13" s="24"/>
      <c r="T13" s="24"/>
      <c r="U13" s="88"/>
    </row>
    <row r="14" spans="1:21" ht="33" customHeight="1" thickTop="1" thickBot="1" x14ac:dyDescent="0.3">
      <c r="B14" s="89" t="s">
        <v>12</v>
      </c>
      <c r="C14" s="89"/>
      <c r="D14" s="89"/>
      <c r="E14" s="89"/>
      <c r="F14" s="89"/>
      <c r="G14" s="90"/>
      <c r="H14" s="91"/>
      <c r="I14" s="92">
        <f>SUM(H7:H11)</f>
        <v>404733</v>
      </c>
      <c r="J14" s="93">
        <f>SUM(K7:K11)</f>
        <v>0</v>
      </c>
      <c r="K14" s="94"/>
      <c r="L14" s="95"/>
      <c r="M14" s="87"/>
      <c r="T14" s="24"/>
      <c r="U14" s="88"/>
    </row>
    <row r="15" spans="1:21" ht="14.1" customHeight="1" thickTop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1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GXiq5gEZoYmx/lXPgOhe1NLM4mlWEdb4LAduQqszZ9V+KGq0NfuK19A+Mdkrb9noS/C8y1WaMML1mw/qJvdqYw==" saltValue="C+sAhvC4XAFezVw0icMHyg==" spinCount="100000" sheet="1" objects="1" scenarios="1" selectLockedCells="1"/>
  <mergeCells count="14">
    <mergeCell ref="T7:T11"/>
    <mergeCell ref="U7:U11"/>
    <mergeCell ref="B1:D1"/>
    <mergeCell ref="N7:N11"/>
    <mergeCell ref="O7:O11"/>
    <mergeCell ref="P7:P11"/>
    <mergeCell ref="Q7:Q11"/>
    <mergeCell ref="R7:R11"/>
    <mergeCell ref="S7:S11"/>
    <mergeCell ref="J13:L13"/>
    <mergeCell ref="B13:F13"/>
    <mergeCell ref="B14:F14"/>
    <mergeCell ref="J14:L14"/>
    <mergeCell ref="M7:M11"/>
  </mergeCells>
  <conditionalFormatting sqref="B7:B11 D7:D11">
    <cfRule type="containsBlanks" dxfId="6" priority="88">
      <formula>LEN(TRIM(B7))=0</formula>
    </cfRule>
  </conditionalFormatting>
  <conditionalFormatting sqref="B7:B11">
    <cfRule type="cellIs" dxfId="5" priority="83" operator="greaterThanOrEqual">
      <formula>1</formula>
    </cfRule>
  </conditionalFormatting>
  <conditionalFormatting sqref="J7:J11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1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2023-04-21T11:42:07Z</cp:lastPrinted>
  <dcterms:created xsi:type="dcterms:W3CDTF">2014-03-05T12:43:32Z</dcterms:created>
  <dcterms:modified xsi:type="dcterms:W3CDTF">2023-04-26T10:23:45Z</dcterms:modified>
</cp:coreProperties>
</file>