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<sst xmlns="http://schemas.openxmlformats.org/spreadsheetml/2006/main" count="45" uniqueCount="42">
  <si>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</si>
  <si>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</si>
  <si>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</si>
  <si>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</si>
  <si>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</si>
  <si>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</si>
  <si>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</si>
  <si>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</si>
  <si>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</si>
  <si>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</si>
  <si>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</si>
  <si>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</si>
  <si>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</si>
  <si>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</si>
  <si>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</si>
  <si>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</si>
  <si>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</si>
  <si>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</si>
  <si>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</si>
  <si>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</si>
  <si>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</si>
  <si>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</si>
  <si>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</si>
  <si>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</si>
  <si>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</si>
  <si>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</si>
  <si>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</si>
  <si>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</si>
  <si>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</si>
  <si>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</si>
  <si>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</si>
  <si>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</si>
  <si>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</si>
  <si>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041 - 2023 </t>
  </si>
  <si>
    <t>Ing. Pavel Hájek, Ph.D.,
Tel.: 735 713 955</t>
  </si>
  <si>
    <t>Technická 8, 
301 00 Plzeň, 
Fakulta aplikovaných věd - Katedra geomatiky,
místnost UN 635</t>
  </si>
  <si>
    <t>Společná faktura</t>
  </si>
  <si>
    <t>Název projektu: Elipsoidické modelování planetárních gravitačních polí
Číslo projektu: 23-07031S_ELLGRA</t>
  </si>
  <si>
    <t>Notebook 15,6"</t>
  </si>
  <si>
    <t>Bezdrátová myš</t>
  </si>
  <si>
    <t>Optická, min. 2000 dpi (přizpůsobitelné), dobíjecí, nabíjecí kabel akumulátoru - min. 1 m, připojení přes USB, miniaturní senzor, min. 5 tlačítek (včetně kolečka), vhodná pro praváky, ergonomický tvar.</t>
  </si>
  <si>
    <r>
      <t xml:space="preserve">CPU: Výkon procesoru v Passmark CPU min. 17 000 podle Passmark CPU Mark na adrese http://www.cpubenchmark.net/high_end_cpus.html (platné ke dni 23.3.2023), minimálně </t>
    </r>
    <r>
      <rPr>
        <sz val="11"/>
        <rFont val="Calibri"/>
        <family val="2"/>
        <scheme val="minor"/>
      </rPr>
      <t>6 jader / 12 vláknen</t>
    </r>
    <r>
      <rPr>
        <sz val="11"/>
        <color theme="1"/>
        <rFont val="Calibri"/>
        <family val="2"/>
        <scheme val="minor"/>
      </rPr>
      <t xml:space="preserve">.
VGA: Integrovaná grafická karta s výkonem minimálně </t>
    </r>
    <r>
      <rPr>
        <sz val="11"/>
        <color rgb="FFFF0000"/>
        <rFont val="Calibri"/>
        <family val="2"/>
        <scheme val="minor"/>
      </rPr>
      <t>6 900</t>
    </r>
    <r>
      <rPr>
        <sz val="11"/>
        <color theme="1"/>
        <rFont val="Calibri"/>
        <family val="2"/>
        <scheme val="minor"/>
      </rPr>
      <t xml:space="preserve"> podle Passmark GPU na adrese https://www.videocardbenchmark.net/high_end_gpus.html (platné ke dni 23.3.2022), minimálně 4GB RAM.
RAM: Minimálně 16 GB operační paměti typu DDR4.
Úložiště: SSD disk min. 512 GB ve slotě M.2 PCIe NVMe + druhý volný slot pro další disk.
Displej: 15,6 palců, minimální rozlišení 1920 x 1080, minimálně 250 nitů, IPS matný / antireflexní.
Porty: minimálně 3 USB porty, z toho minimálně 2x USB 3.2 Gen 1 a 1x USB-C 3.2 Gen 1; min. 1x HDMI 2.0 a Ethernet (RJ-45).
Další vlastnosti:
Kapacita baterie minimálně 45 Wh.
Hmotnost maximálně 2,5 kg.
Tloušťka maximálně 25 mm.
Webkamera s minimálně 720p rozlišením.
Bluetooth verze minimálně 5.0.
Podsvícená nebo osvětlená CZ klávesnice; numerická kávesnice.
Podpora Wi-Fi 6 11ax.
</t>
    </r>
    <r>
      <rPr>
        <sz val="11"/>
        <color rgb="FFFF0000"/>
        <rFont val="Calibri"/>
        <family val="2"/>
        <scheme val="minor"/>
      </rPr>
      <t xml:space="preserve">Bez operačního systému.
</t>
    </r>
    <r>
      <rPr>
        <sz val="11"/>
        <color theme="1"/>
        <rFont val="Calibri"/>
        <family val="2"/>
        <scheme val="minor"/>
      </rPr>
      <t>Existence ovladačů pro Win10/11 (64bit).
Podpora prostřednictvím internetu umožňuje po celou dobu životnosti stahování ovladačů a manuálů z internetu adresně pro konkrétní zadaný typ (na základě sériového čísla) zařízení a navíc je požadováno, aby byla zároveň dostupná aktuální informace o stavu záruky jednotlivých zařízení. Tato podpora musí být garantována přímo výrobcem daného zařízení.
Standardní záruka.
Součástí dodávky napájecí kabel.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</si>
</sst>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right" vertical="center" indent="1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71" zoomScaleNormal="71" workbookViewId="0" topLeftCell="A3">
      <selection activeCell="G7" sqref="G7:G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34.14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45.8515625" style="0" customWidth="1"/>
    <col min="12" max="12" width="23.28125" style="0" customWidth="1"/>
    <col min="13" max="13" width="24.421875" style="0" customWidth="1"/>
    <col min="14" max="14" width="37.421875" style="4" customWidth="1"/>
    <col min="15" max="15" width="24.28125" style="4" customWidth="1"/>
    <col min="16" max="16" width="16.574218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28125" style="0" hidden="1" customWidth="1"/>
    <col min="22" max="22" width="36.28125" style="5" customWidth="1"/>
  </cols>
  <sheetData>
    <row r="1" spans="2:22" ht="40.9" customHeight="1">
      <c r="B1" s="66" t="s">
        <v>33</v>
      </c>
      <c r="C1" s="67"/>
      <c r="D1" s="67"/>
      <c r="E1"/>
      <c r="G1" s="41"/>
      <c r="V1"/>
    </row>
    <row r="2" spans="3:22" ht="20.25" customHeight="1">
      <c r="C2"/>
      <c r="D2" s="9"/>
      <c r="E2" s="10"/>
      <c r="G2" s="70"/>
      <c r="H2" s="71"/>
      <c r="I2" s="71"/>
      <c r="J2" s="71"/>
      <c r="K2" s="71"/>
      <c r="L2" s="71"/>
      <c r="M2" s="71"/>
      <c r="N2" s="71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5"/>
      <c r="E3" s="65"/>
      <c r="F3" s="65"/>
      <c r="G3" s="71"/>
      <c r="H3" s="71"/>
      <c r="I3" s="71"/>
      <c r="J3" s="71"/>
      <c r="K3" s="71"/>
      <c r="L3" s="71"/>
      <c r="M3" s="71"/>
      <c r="N3" s="71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5"/>
      <c r="E4" s="65"/>
      <c r="F4" s="65"/>
      <c r="G4" s="65"/>
      <c r="H4" s="6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8" t="s">
        <v>2</v>
      </c>
      <c r="H5" s="69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32</v>
      </c>
      <c r="L6" s="34" t="s">
        <v>18</v>
      </c>
      <c r="M6" s="35" t="s">
        <v>19</v>
      </c>
      <c r="N6" s="34" t="s">
        <v>20</v>
      </c>
      <c r="O6" s="32" t="s">
        <v>28</v>
      </c>
      <c r="P6" s="34" t="s">
        <v>21</v>
      </c>
      <c r="Q6" s="32" t="s">
        <v>5</v>
      </c>
      <c r="R6" s="36" t="s">
        <v>6</v>
      </c>
      <c r="S6" s="64" t="s">
        <v>7</v>
      </c>
      <c r="T6" s="64" t="s">
        <v>8</v>
      </c>
      <c r="U6" s="34" t="s">
        <v>22</v>
      </c>
      <c r="V6" s="34" t="s">
        <v>23</v>
      </c>
    </row>
    <row r="7" spans="1:22" ht="384" customHeight="1" thickTop="1">
      <c r="A7" s="20"/>
      <c r="B7" s="42">
        <v>1</v>
      </c>
      <c r="C7" s="43" t="s">
        <v>38</v>
      </c>
      <c r="D7" s="44">
        <v>1</v>
      </c>
      <c r="E7" s="45" t="s">
        <v>29</v>
      </c>
      <c r="F7" s="63" t="s">
        <v>41</v>
      </c>
      <c r="G7" s="95"/>
      <c r="H7" s="61" t="s">
        <v>30</v>
      </c>
      <c r="I7" s="72" t="s">
        <v>36</v>
      </c>
      <c r="J7" s="74" t="s">
        <v>31</v>
      </c>
      <c r="K7" s="76" t="s">
        <v>37</v>
      </c>
      <c r="L7" s="84"/>
      <c r="M7" s="80" t="s">
        <v>34</v>
      </c>
      <c r="N7" s="80" t="s">
        <v>35</v>
      </c>
      <c r="O7" s="78">
        <v>21</v>
      </c>
      <c r="P7" s="46">
        <f>D7*Q7</f>
        <v>18500</v>
      </c>
      <c r="Q7" s="62">
        <v>18500</v>
      </c>
      <c r="R7" s="97"/>
      <c r="S7" s="47">
        <f>D7*R7</f>
        <v>0</v>
      </c>
      <c r="T7" s="48" t="str">
        <f>IF(ISNUMBER(R7),IF(R7&gt;Q7,"NEVYHOVUJE","VYHOVUJE")," ")</f>
        <v xml:space="preserve"> </v>
      </c>
      <c r="U7" s="82"/>
      <c r="V7" s="49" t="s">
        <v>11</v>
      </c>
    </row>
    <row r="8" spans="1:22" ht="76.9" customHeight="1" thickBot="1">
      <c r="A8" s="20"/>
      <c r="B8" s="50">
        <v>2</v>
      </c>
      <c r="C8" s="51" t="s">
        <v>39</v>
      </c>
      <c r="D8" s="52">
        <v>1</v>
      </c>
      <c r="E8" s="53" t="s">
        <v>29</v>
      </c>
      <c r="F8" s="60" t="s">
        <v>40</v>
      </c>
      <c r="G8" s="96"/>
      <c r="H8" s="54" t="s">
        <v>30</v>
      </c>
      <c r="I8" s="73"/>
      <c r="J8" s="75"/>
      <c r="K8" s="77"/>
      <c r="L8" s="85"/>
      <c r="M8" s="81"/>
      <c r="N8" s="81"/>
      <c r="O8" s="79"/>
      <c r="P8" s="55">
        <f>D8*Q8</f>
        <v>500</v>
      </c>
      <c r="Q8" s="56">
        <v>500</v>
      </c>
      <c r="R8" s="98"/>
      <c r="S8" s="57">
        <f>D8*R8</f>
        <v>0</v>
      </c>
      <c r="T8" s="58" t="str">
        <f aca="true" t="shared" si="0" ref="T8">IF(ISNUMBER(R8),IF(R8&gt;Q8,"NEVYHOVUJE","VYHOVUJE")," ")</f>
        <v xml:space="preserve"> </v>
      </c>
      <c r="U8" s="83"/>
      <c r="V8" s="59" t="s">
        <v>12</v>
      </c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93" t="s">
        <v>27</v>
      </c>
      <c r="C10" s="93"/>
      <c r="D10" s="93"/>
      <c r="E10" s="93"/>
      <c r="F10" s="93"/>
      <c r="G10" s="93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90" t="s">
        <v>10</v>
      </c>
      <c r="S10" s="91"/>
      <c r="T10" s="92"/>
      <c r="U10" s="24"/>
      <c r="V10" s="25"/>
    </row>
    <row r="11" spans="2:20" ht="50.45" customHeight="1" thickBot="1" thickTop="1">
      <c r="B11" s="94"/>
      <c r="C11" s="94"/>
      <c r="D11" s="94"/>
      <c r="E11" s="94"/>
      <c r="F11" s="94"/>
      <c r="G11" s="94"/>
      <c r="H11" s="94"/>
      <c r="I11" s="26"/>
      <c r="L11" s="9"/>
      <c r="M11" s="9"/>
      <c r="N11" s="9"/>
      <c r="O11" s="27"/>
      <c r="P11" s="27"/>
      <c r="Q11" s="28">
        <f>SUM(P7:P8)</f>
        <v>19000</v>
      </c>
      <c r="R11" s="87">
        <f>SUM(S7:S8)</f>
        <v>0</v>
      </c>
      <c r="S11" s="88"/>
      <c r="T11" s="89"/>
    </row>
    <row r="12" spans="2:19" ht="15.75" thickTop="1">
      <c r="B12" s="86" t="s">
        <v>26</v>
      </c>
      <c r="C12" s="86"/>
      <c r="D12" s="86"/>
      <c r="E12" s="86"/>
      <c r="F12" s="86"/>
      <c r="G12" s="86"/>
      <c r="H12" s="65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5"/>
      <c r="H13" s="65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5"/>
      <c r="H14" s="65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5"/>
      <c r="H15" s="65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65"/>
      <c r="H16" s="65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5"/>
      <c r="H18" s="65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5"/>
      <c r="H19" s="65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5"/>
      <c r="H20" s="65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5"/>
      <c r="H21" s="65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5"/>
      <c r="H22" s="65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5"/>
      <c r="H23" s="65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5"/>
      <c r="H24" s="65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5"/>
      <c r="H25" s="65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5"/>
      <c r="H26" s="65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5"/>
      <c r="H27" s="65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5"/>
      <c r="H28" s="65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5"/>
      <c r="H29" s="65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5"/>
      <c r="H30" s="65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5"/>
      <c r="H31" s="65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5"/>
      <c r="H32" s="65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5"/>
      <c r="H33" s="65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5"/>
      <c r="H34" s="65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5"/>
      <c r="H35" s="65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5"/>
      <c r="H36" s="65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5"/>
      <c r="H37" s="65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5"/>
      <c r="H38" s="65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5"/>
      <c r="H39" s="65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5"/>
      <c r="H40" s="65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5"/>
      <c r="H41" s="65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5"/>
      <c r="H42" s="65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5"/>
      <c r="H43" s="65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5"/>
      <c r="H44" s="65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5"/>
      <c r="H45" s="65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5"/>
      <c r="H46" s="65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5"/>
      <c r="H47" s="65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5"/>
      <c r="H48" s="65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5"/>
      <c r="H49" s="65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5"/>
      <c r="H50" s="65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5"/>
      <c r="H51" s="65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5"/>
      <c r="H52" s="65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5"/>
      <c r="H53" s="65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5"/>
      <c r="H54" s="65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5"/>
      <c r="H55" s="65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5"/>
      <c r="H56" s="65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5"/>
      <c r="H57" s="65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5"/>
      <c r="H58" s="65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5"/>
      <c r="H59" s="65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5"/>
      <c r="H60" s="65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5"/>
      <c r="H61" s="65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5"/>
      <c r="H62" s="65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5"/>
      <c r="H63" s="65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5"/>
      <c r="H64" s="65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5"/>
      <c r="H65" s="65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5"/>
      <c r="H66" s="65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5"/>
      <c r="H67" s="65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5"/>
      <c r="H68" s="65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5"/>
      <c r="H69" s="65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5"/>
      <c r="H70" s="65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5"/>
      <c r="H71" s="65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5"/>
      <c r="H72" s="65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5"/>
      <c r="H73" s="65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5"/>
      <c r="H74" s="65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5"/>
      <c r="H75" s="65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5"/>
      <c r="H76" s="65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5"/>
      <c r="H77" s="65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5"/>
      <c r="H78" s="65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5"/>
      <c r="H79" s="65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5"/>
      <c r="H80" s="65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5"/>
      <c r="H81" s="65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5"/>
      <c r="H82" s="65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5"/>
      <c r="H83" s="65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5"/>
      <c r="H84" s="65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5"/>
      <c r="H85" s="65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5"/>
      <c r="H86" s="65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5"/>
      <c r="H87" s="65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5"/>
      <c r="H88" s="65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5"/>
      <c r="H89" s="65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5"/>
      <c r="H90" s="65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5"/>
      <c r="H91" s="65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5"/>
      <c r="H92" s="65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5"/>
      <c r="H93" s="65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5"/>
      <c r="H94" s="65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5"/>
      <c r="H95" s="65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5"/>
      <c r="H96" s="65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65"/>
      <c r="H97" s="65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mlLCX7NW3bfETv8DBz3qiLfsvuy2op9hSahdtImJz9KHKiJljU9ZK/qqNt+FYgQUUWgx2WvK3ChallQaNFtycQ==" saltValue="cdK4xugOojzvKc/PIup5ZA==" spinCount="100000" sheet="1" objects="1" scenarios="1"/>
  <mergeCells count="16">
    <mergeCell ref="B12:G12"/>
    <mergeCell ref="R11:T11"/>
    <mergeCell ref="R10:T10"/>
    <mergeCell ref="B10:G10"/>
    <mergeCell ref="B11:H11"/>
    <mergeCell ref="B1:D1"/>
    <mergeCell ref="G5:H5"/>
    <mergeCell ref="G2:N3"/>
    <mergeCell ref="I7:I8"/>
    <mergeCell ref="J7:J8"/>
    <mergeCell ref="K7:K8"/>
    <mergeCell ref="O7:O8"/>
    <mergeCell ref="N7:N8"/>
    <mergeCell ref="M7:M8"/>
    <mergeCell ref="U7:U8"/>
    <mergeCell ref="L7:L8"/>
  </mergeCells>
  <conditionalFormatting sqref="D7:D8 B7:B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T7:T8">
    <cfRule type="cellIs" priority="80" dxfId="5" operator="equal">
      <formula>"VYHOVUJE"</formula>
    </cfRule>
  </conditionalFormatting>
  <conditionalFormatting sqref="T7:T8">
    <cfRule type="cellIs" priority="79" dxfId="4" operator="equal">
      <formula>"NEVYHOVUJE"</formula>
    </cfRule>
  </conditionalFormatting>
  <conditionalFormatting sqref="G7:H8 R7:R8">
    <cfRule type="containsBlanks" priority="73" dxfId="3">
      <formula>LEN(TRIM(G7))=0</formula>
    </cfRule>
  </conditionalFormatting>
  <conditionalFormatting sqref="G7:H8 R7:R8">
    <cfRule type="notContainsBlanks" priority="71" dxfId="2">
      <formula>LEN(TRIM(G7))&gt;0</formula>
    </cfRule>
  </conditionalFormatting>
  <conditionalFormatting sqref="G7:H8 R7:R8">
    <cfRule type="notContainsBlanks" priority="70" dxfId="1">
      <formula>LEN(TRIM(G7))&gt;0</formula>
    </cfRule>
  </conditionalFormatting>
  <conditionalFormatting sqref="G7:H8">
    <cfRule type="notContainsBlanks" priority="6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2023-03-08T09:09:44Z</cp:lastPrinted>
  <dcterms:created xsi:type="dcterms:W3CDTF">2014-03-05T12:43:32Z</dcterms:created>
  <dcterms:modified xsi:type="dcterms:W3CDTF">2023-04-14T13:06:00Z</dcterms:modified>
  <cp:category/>
  <cp:version/>
  <cp:contentType/>
  <cp:contentStatus/>
  <cp:revision>3</cp:revision>
</cp:coreProperties>
</file>