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3-2023\1) výzva\"/>
    </mc:Choice>
  </mc:AlternateContent>
  <xr:revisionPtr revIDLastSave="0" documentId="13_ncr:1_{81B64213-B698-4A88-9B91-C8913F983B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KP!$A$6:$T$25</definedName>
    <definedName name="_xlnm.Print_Area" localSheetId="0">KP!$B$2:$S$28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J22" i="1"/>
  <c r="K22" i="1"/>
  <c r="J23" i="1"/>
  <c r="K23" i="1"/>
  <c r="J24" i="1"/>
  <c r="K24" i="1"/>
  <c r="J25" i="1"/>
  <c r="K25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8" i="1" l="1"/>
  <c r="H28" i="1"/>
</calcChain>
</file>

<file path=xl/sharedStrings.xml><?xml version="1.0" encoding="utf-8"?>
<sst xmlns="http://schemas.openxmlformats.org/spreadsheetml/2006/main" count="104" uniqueCount="74">
  <si>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</si>
  <si>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</si>
  <si>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</si>
  <si>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</si>
  <si>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</si>
  <si>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</si>
  <si>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</si>
  <si>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</si>
  <si>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</si>
  <si>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</si>
  <si>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</si>
  <si>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</si>
  <si>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</si>
  <si>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30195000-2 - Tabule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</si>
  <si>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</si>
  <si>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</si>
  <si>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</si>
  <si>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</si>
  <si>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</si>
  <si>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</si>
  <si>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</si>
  <si>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</si>
  <si>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</si>
  <si>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</si>
  <si>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</si>
  <si>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</si>
  <si>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</si>
  <si>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</si>
  <si>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</si>
  <si>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013 - 2023</t>
  </si>
  <si>
    <t>Bílá magnetická tabule 180x120cm</t>
  </si>
  <si>
    <t>ks</t>
  </si>
  <si>
    <t>Popisovatelná bílá tabule s magnetickým povrchem, deska tabule z lakované oceli, hliníkový rám s plastovými rohy, suché čištění, odkládací lišta.</t>
  </si>
  <si>
    <t xml:space="preserve">Papír kancelářský A4 kvalita"B"  </t>
  </si>
  <si>
    <t>bal</t>
  </si>
  <si>
    <t>Barvicí váleček</t>
  </si>
  <si>
    <t>Kvalitní průhledný polypropylen, zavírání jedním drukem (patentem) na delší straně.</t>
  </si>
  <si>
    <t>Desky odkládací A4, 3 klopy, ekokarton - různé barvy</t>
  </si>
  <si>
    <t>Pro vkládání dokumentů do velikosti A4, ekokarton min. 250 g.</t>
  </si>
  <si>
    <t>Nezanechává stopy lepidla, min. 100 listů v bločku.</t>
  </si>
  <si>
    <t>Obálky C6 114 x 162 mm</t>
  </si>
  <si>
    <t>Samolepící, 1 bal/50ks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</si>
  <si>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</si>
  <si>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</si>
  <si>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</si>
  <si>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</si>
  <si>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</si>
  <si>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</si>
  <si>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</si>
  <si>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</si>
  <si>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 xml:space="preserve">Pastelky  - 12 barev </t>
  </si>
  <si>
    <t>sada</t>
  </si>
  <si>
    <t>Klasické šestihranné pastelky, barevně lakované.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</si>
  <si>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</si>
  <si>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</si>
  <si>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Klip kovový 32</t>
  </si>
  <si>
    <t xml:space="preserve">Kovové, mnohonásobně použitelné, min. 12 ks v balení. </t>
  </si>
  <si>
    <t>Klip kovový 41</t>
  </si>
  <si>
    <t>Box magazin cca 190 x 240 mm (šxv)</t>
  </si>
  <si>
    <t>NE</t>
  </si>
  <si>
    <t>PS - Martin Koldinský,
Tel.: 602 298 097,
E-mail: koldam@ps.zcu.cz</t>
  </si>
  <si>
    <t>Veleslavínova 42, 
301 00 Plzeň, 
Provoz a služby - Správa budov,
místnost SP 103</t>
  </si>
  <si>
    <t>Klatovská 51,
301 00 Plzeň, 
Pedagogická knihovna,
místnost KL 108</t>
  </si>
  <si>
    <t>UK - Lucie Semrádová, 
Tel.: 37763 1955,
E-mail: semradov@uk.zcu.cz</t>
  </si>
  <si>
    <t>Univerzitní 18, 
301 00 Plzeň,
Prodejna skript,
místnost UB 103</t>
  </si>
  <si>
    <t>UK PED - Irena Pešíková,
Tel.: 37763 7733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</si>
  <si>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</si>
  <si>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Náhradní barvicí váleček pro etiketovací kleště Blitz 27 mm, černý.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</si>
  <si>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barva modrá</t>
    </r>
  </si>
  <si>
    <t>Samolepicí blok  76 x 76 mm - žlutý - 100 listů</t>
  </si>
  <si>
    <t>Samolepící etikety A4, 105x42,3 mm bílé</t>
  </si>
  <si>
    <t>Samolepicí etikety na arších pro použití v laserových a inkoustových tiskárnách.
Rozměr: 105 x 42,3 mm.
Počet etiket na archu: 14.
Obsah balení: 100 archů.</t>
  </si>
  <si>
    <r>
      <t xml:space="preserve">Popisovač  lihový 0,6 mm - </t>
    </r>
    <r>
      <rPr>
        <b/>
        <sz val="11"/>
        <rFont val="Calibri"/>
        <family val="2"/>
        <charset val="238"/>
      </rPr>
      <t>barva černá</t>
    </r>
  </si>
  <si>
    <r>
      <t xml:space="preserve">Popisovač lihový 1mm - </t>
    </r>
    <r>
      <rPr>
        <b/>
        <sz val="11"/>
        <rFont val="Calibri"/>
        <family val="2"/>
        <charset val="238"/>
      </rPr>
      <t>barva černá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</si>
</sst>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19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9" fillId="3" borderId="19" xfId="1" applyFont="1" applyFill="1" applyBorder="1" applyAlignment="1" applyProtection="1">
      <alignment horizontal="center" vertical="center" wrapText="1"/>
    </xf>
    <xf numFmtId="0" fontId="19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5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1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9" fillId="3" borderId="8" xfId="1" applyFont="1" applyFill="1" applyBorder="1" applyAlignment="1" applyProtection="1">
      <alignment horizontal="center" vertical="center" wrapText="1"/>
    </xf>
    <xf numFmtId="0" fontId="19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5"/>
  <sheetViews>
    <sheetView tabSelected="1" zoomScale="77" zoomScaleNormal="77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3" customWidth="1"/>
    <col min="5" max="5" width="11.140625" style="4" customWidth="1"/>
    <col min="6" max="6" width="105.5703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2.710937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87" customHeight="1" thickTop="1" thickBot="1" x14ac:dyDescent="0.3">
      <c r="A7" s="32"/>
      <c r="B7" s="33">
        <v>1</v>
      </c>
      <c r="C7" s="34" t="s">
        <v>30</v>
      </c>
      <c r="D7" s="35">
        <v>1</v>
      </c>
      <c r="E7" s="36" t="s">
        <v>31</v>
      </c>
      <c r="F7" s="37" t="s">
        <v>32</v>
      </c>
      <c r="G7" s="38">
        <f t="shared" ref="G7:G21" si="0">D7*H7</f>
        <v>2500</v>
      </c>
      <c r="H7" s="39">
        <v>2500</v>
      </c>
      <c r="I7" s="114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28</v>
      </c>
      <c r="M7" s="43" t="s">
        <v>59</v>
      </c>
      <c r="N7" s="44"/>
      <c r="O7" s="44"/>
      <c r="P7" s="45" t="s">
        <v>60</v>
      </c>
      <c r="Q7" s="45" t="s">
        <v>61</v>
      </c>
      <c r="R7" s="46">
        <v>21</v>
      </c>
      <c r="S7" s="44"/>
      <c r="T7" s="43" t="s">
        <v>13</v>
      </c>
    </row>
    <row r="8" spans="1:20" ht="194.25" customHeight="1" thickBot="1" x14ac:dyDescent="0.3">
      <c r="A8" s="27"/>
      <c r="B8" s="47">
        <v>2</v>
      </c>
      <c r="C8" s="48" t="s">
        <v>33</v>
      </c>
      <c r="D8" s="49">
        <v>50</v>
      </c>
      <c r="E8" s="50" t="s">
        <v>34</v>
      </c>
      <c r="F8" s="51" t="s">
        <v>66</v>
      </c>
      <c r="G8" s="52">
        <f t="shared" si="0"/>
        <v>7500</v>
      </c>
      <c r="H8" s="53">
        <v>150</v>
      </c>
      <c r="I8" s="115"/>
      <c r="J8" s="54">
        <f t="shared" si="1"/>
        <v>0</v>
      </c>
      <c r="K8" s="55" t="str">
        <f t="shared" si="2"/>
        <v xml:space="preserve"> </v>
      </c>
      <c r="L8" s="56" t="s">
        <v>28</v>
      </c>
      <c r="M8" s="56" t="s">
        <v>59</v>
      </c>
      <c r="N8" s="57"/>
      <c r="O8" s="57"/>
      <c r="P8" s="56" t="s">
        <v>65</v>
      </c>
      <c r="Q8" s="56" t="s">
        <v>62</v>
      </c>
      <c r="R8" s="58">
        <v>21</v>
      </c>
      <c r="S8" s="57"/>
      <c r="T8" s="59" t="s">
        <v>12</v>
      </c>
    </row>
    <row r="9" spans="1:20" ht="97.5" customHeight="1" thickBot="1" x14ac:dyDescent="0.3">
      <c r="A9" s="27"/>
      <c r="B9" s="47">
        <v>3</v>
      </c>
      <c r="C9" s="48" t="s">
        <v>35</v>
      </c>
      <c r="D9" s="49">
        <v>5</v>
      </c>
      <c r="E9" s="50" t="s">
        <v>31</v>
      </c>
      <c r="F9" s="51" t="s">
        <v>67</v>
      </c>
      <c r="G9" s="52">
        <f t="shared" si="0"/>
        <v>350</v>
      </c>
      <c r="H9" s="53">
        <v>70</v>
      </c>
      <c r="I9" s="115"/>
      <c r="J9" s="54">
        <f t="shared" si="1"/>
        <v>0</v>
      </c>
      <c r="K9" s="55" t="str">
        <f t="shared" si="2"/>
        <v xml:space="preserve"> </v>
      </c>
      <c r="L9" s="56" t="s">
        <v>28</v>
      </c>
      <c r="M9" s="56" t="s">
        <v>59</v>
      </c>
      <c r="N9" s="57"/>
      <c r="O9" s="57"/>
      <c r="P9" s="56" t="s">
        <v>63</v>
      </c>
      <c r="Q9" s="56" t="s">
        <v>64</v>
      </c>
      <c r="R9" s="58">
        <v>21</v>
      </c>
      <c r="S9" s="57"/>
      <c r="T9" s="59" t="s">
        <v>12</v>
      </c>
    </row>
    <row r="10" spans="1:20" ht="22.5" customHeight="1" x14ac:dyDescent="0.25">
      <c r="A10" s="27"/>
      <c r="B10" s="60">
        <v>4</v>
      </c>
      <c r="C10" s="61" t="s">
        <v>68</v>
      </c>
      <c r="D10" s="62">
        <v>5</v>
      </c>
      <c r="E10" s="63" t="s">
        <v>31</v>
      </c>
      <c r="F10" s="64" t="s">
        <v>36</v>
      </c>
      <c r="G10" s="65">
        <f t="shared" si="0"/>
        <v>100</v>
      </c>
      <c r="H10" s="66">
        <v>20</v>
      </c>
      <c r="I10" s="116"/>
      <c r="J10" s="67">
        <f t="shared" si="1"/>
        <v>0</v>
      </c>
      <c r="K10" s="68" t="str">
        <f t="shared" si="2"/>
        <v xml:space="preserve"> </v>
      </c>
      <c r="L10" s="69" t="s">
        <v>28</v>
      </c>
      <c r="M10" s="69" t="s">
        <v>59</v>
      </c>
      <c r="N10" s="70"/>
      <c r="O10" s="70"/>
      <c r="P10" s="69" t="s">
        <v>65</v>
      </c>
      <c r="Q10" s="69" t="s">
        <v>62</v>
      </c>
      <c r="R10" s="71">
        <v>21</v>
      </c>
      <c r="S10" s="70"/>
      <c r="T10" s="72" t="s">
        <v>12</v>
      </c>
    </row>
    <row r="11" spans="1:20" ht="22.5" customHeight="1" x14ac:dyDescent="0.25">
      <c r="A11" s="27"/>
      <c r="B11" s="73">
        <v>5</v>
      </c>
      <c r="C11" s="74" t="s">
        <v>37</v>
      </c>
      <c r="D11" s="75">
        <v>20</v>
      </c>
      <c r="E11" s="76" t="s">
        <v>31</v>
      </c>
      <c r="F11" s="77" t="s">
        <v>38</v>
      </c>
      <c r="G11" s="78">
        <f t="shared" si="0"/>
        <v>130</v>
      </c>
      <c r="H11" s="79">
        <v>6.5</v>
      </c>
      <c r="I11" s="117"/>
      <c r="J11" s="80">
        <f t="shared" si="1"/>
        <v>0</v>
      </c>
      <c r="K11" s="81" t="str">
        <f t="shared" si="2"/>
        <v xml:space="preserve"> </v>
      </c>
      <c r="L11" s="69"/>
      <c r="M11" s="69"/>
      <c r="N11" s="70"/>
      <c r="O11" s="70"/>
      <c r="P11" s="82"/>
      <c r="Q11" s="82"/>
      <c r="R11" s="71"/>
      <c r="S11" s="70"/>
      <c r="T11" s="72"/>
    </row>
    <row r="12" spans="1:20" ht="22.5" customHeight="1" x14ac:dyDescent="0.25">
      <c r="A12" s="27"/>
      <c r="B12" s="73">
        <v>6</v>
      </c>
      <c r="C12" s="74" t="s">
        <v>69</v>
      </c>
      <c r="D12" s="75">
        <v>5</v>
      </c>
      <c r="E12" s="83" t="s">
        <v>31</v>
      </c>
      <c r="F12" s="84" t="s">
        <v>39</v>
      </c>
      <c r="G12" s="78">
        <f t="shared" si="0"/>
        <v>60</v>
      </c>
      <c r="H12" s="79">
        <v>12</v>
      </c>
      <c r="I12" s="117"/>
      <c r="J12" s="80">
        <f t="shared" si="1"/>
        <v>0</v>
      </c>
      <c r="K12" s="81" t="str">
        <f t="shared" si="2"/>
        <v xml:space="preserve"> </v>
      </c>
      <c r="L12" s="69"/>
      <c r="M12" s="69"/>
      <c r="N12" s="70"/>
      <c r="O12" s="70"/>
      <c r="P12" s="82"/>
      <c r="Q12" s="82"/>
      <c r="R12" s="71"/>
      <c r="S12" s="70"/>
      <c r="T12" s="72"/>
    </row>
    <row r="13" spans="1:20" ht="22.5" customHeight="1" x14ac:dyDescent="0.25">
      <c r="A13" s="27"/>
      <c r="B13" s="73">
        <v>7</v>
      </c>
      <c r="C13" s="74" t="s">
        <v>40</v>
      </c>
      <c r="D13" s="75">
        <v>2</v>
      </c>
      <c r="E13" s="83" t="s">
        <v>34</v>
      </c>
      <c r="F13" s="84" t="s">
        <v>41</v>
      </c>
      <c r="G13" s="78">
        <f t="shared" si="0"/>
        <v>64</v>
      </c>
      <c r="H13" s="79">
        <v>32</v>
      </c>
      <c r="I13" s="117"/>
      <c r="J13" s="80">
        <f t="shared" si="1"/>
        <v>0</v>
      </c>
      <c r="K13" s="81" t="str">
        <f t="shared" si="2"/>
        <v xml:space="preserve"> </v>
      </c>
      <c r="L13" s="69"/>
      <c r="M13" s="69"/>
      <c r="N13" s="70"/>
      <c r="O13" s="70"/>
      <c r="P13" s="82"/>
      <c r="Q13" s="82"/>
      <c r="R13" s="71"/>
      <c r="S13" s="70"/>
      <c r="T13" s="72"/>
    </row>
    <row r="14" spans="1:20" ht="22.5" customHeight="1" x14ac:dyDescent="0.25">
      <c r="A14" s="27"/>
      <c r="B14" s="73">
        <v>8</v>
      </c>
      <c r="C14" s="74" t="s">
        <v>42</v>
      </c>
      <c r="D14" s="75">
        <v>25</v>
      </c>
      <c r="E14" s="83" t="s">
        <v>31</v>
      </c>
      <c r="F14" s="84" t="s">
        <v>43</v>
      </c>
      <c r="G14" s="78">
        <f t="shared" si="0"/>
        <v>55.000000000000007</v>
      </c>
      <c r="H14" s="79">
        <v>2.2000000000000002</v>
      </c>
      <c r="I14" s="117"/>
      <c r="J14" s="80">
        <f t="shared" si="1"/>
        <v>0</v>
      </c>
      <c r="K14" s="81" t="str">
        <f t="shared" si="2"/>
        <v xml:space="preserve"> </v>
      </c>
      <c r="L14" s="69"/>
      <c r="M14" s="69"/>
      <c r="N14" s="70"/>
      <c r="O14" s="70"/>
      <c r="P14" s="82"/>
      <c r="Q14" s="82"/>
      <c r="R14" s="71"/>
      <c r="S14" s="70"/>
      <c r="T14" s="72"/>
    </row>
    <row r="15" spans="1:20" ht="22.5" customHeight="1" x14ac:dyDescent="0.25">
      <c r="A15" s="27"/>
      <c r="B15" s="73">
        <v>9</v>
      </c>
      <c r="C15" s="74" t="s">
        <v>44</v>
      </c>
      <c r="D15" s="75">
        <v>5</v>
      </c>
      <c r="E15" s="83" t="s">
        <v>31</v>
      </c>
      <c r="F15" s="84" t="s">
        <v>45</v>
      </c>
      <c r="G15" s="78">
        <f t="shared" si="0"/>
        <v>140</v>
      </c>
      <c r="H15" s="79">
        <v>28</v>
      </c>
      <c r="I15" s="117"/>
      <c r="J15" s="80">
        <f t="shared" si="1"/>
        <v>0</v>
      </c>
      <c r="K15" s="81" t="str">
        <f t="shared" si="2"/>
        <v xml:space="preserve"> </v>
      </c>
      <c r="L15" s="69"/>
      <c r="M15" s="69"/>
      <c r="N15" s="70"/>
      <c r="O15" s="70"/>
      <c r="P15" s="82"/>
      <c r="Q15" s="82"/>
      <c r="R15" s="71"/>
      <c r="S15" s="70"/>
      <c r="T15" s="72"/>
    </row>
    <row r="16" spans="1:20" ht="22.5" customHeight="1" x14ac:dyDescent="0.25">
      <c r="A16" s="27"/>
      <c r="B16" s="73">
        <v>10</v>
      </c>
      <c r="C16" s="74" t="s">
        <v>46</v>
      </c>
      <c r="D16" s="75">
        <v>5</v>
      </c>
      <c r="E16" s="83" t="s">
        <v>31</v>
      </c>
      <c r="F16" s="84" t="s">
        <v>45</v>
      </c>
      <c r="G16" s="78">
        <f t="shared" si="0"/>
        <v>175</v>
      </c>
      <c r="H16" s="79">
        <v>35</v>
      </c>
      <c r="I16" s="117"/>
      <c r="J16" s="80">
        <f t="shared" si="1"/>
        <v>0</v>
      </c>
      <c r="K16" s="81" t="str">
        <f t="shared" si="2"/>
        <v xml:space="preserve"> </v>
      </c>
      <c r="L16" s="69"/>
      <c r="M16" s="69"/>
      <c r="N16" s="70"/>
      <c r="O16" s="70"/>
      <c r="P16" s="82"/>
      <c r="Q16" s="82"/>
      <c r="R16" s="71"/>
      <c r="S16" s="70"/>
      <c r="T16" s="72"/>
    </row>
    <row r="17" spans="1:20" ht="22.5" customHeight="1" x14ac:dyDescent="0.25">
      <c r="A17" s="27"/>
      <c r="B17" s="73">
        <v>11</v>
      </c>
      <c r="C17" s="74" t="s">
        <v>47</v>
      </c>
      <c r="D17" s="75">
        <v>5</v>
      </c>
      <c r="E17" s="83" t="s">
        <v>31</v>
      </c>
      <c r="F17" s="84" t="s">
        <v>45</v>
      </c>
      <c r="G17" s="78">
        <f t="shared" si="0"/>
        <v>185</v>
      </c>
      <c r="H17" s="79">
        <v>37</v>
      </c>
      <c r="I17" s="117"/>
      <c r="J17" s="80">
        <f t="shared" si="1"/>
        <v>0</v>
      </c>
      <c r="K17" s="81" t="str">
        <f t="shared" si="2"/>
        <v xml:space="preserve"> </v>
      </c>
      <c r="L17" s="69"/>
      <c r="M17" s="69"/>
      <c r="N17" s="70"/>
      <c r="O17" s="70"/>
      <c r="P17" s="82"/>
      <c r="Q17" s="82"/>
      <c r="R17" s="71"/>
      <c r="S17" s="70"/>
      <c r="T17" s="72"/>
    </row>
    <row r="18" spans="1:20" ht="22.5" customHeight="1" x14ac:dyDescent="0.25">
      <c r="A18" s="27"/>
      <c r="B18" s="73">
        <v>12</v>
      </c>
      <c r="C18" s="74" t="s">
        <v>48</v>
      </c>
      <c r="D18" s="75">
        <v>2</v>
      </c>
      <c r="E18" s="83" t="s">
        <v>31</v>
      </c>
      <c r="F18" s="84" t="s">
        <v>49</v>
      </c>
      <c r="G18" s="78">
        <f t="shared" si="0"/>
        <v>62</v>
      </c>
      <c r="H18" s="79">
        <v>31</v>
      </c>
      <c r="I18" s="117"/>
      <c r="J18" s="80">
        <f t="shared" si="1"/>
        <v>0</v>
      </c>
      <c r="K18" s="81" t="str">
        <f t="shared" si="2"/>
        <v xml:space="preserve"> </v>
      </c>
      <c r="L18" s="69"/>
      <c r="M18" s="69"/>
      <c r="N18" s="70"/>
      <c r="O18" s="70"/>
      <c r="P18" s="82"/>
      <c r="Q18" s="82"/>
      <c r="R18" s="71"/>
      <c r="S18" s="70"/>
      <c r="T18" s="72"/>
    </row>
    <row r="19" spans="1:20" ht="22.5" customHeight="1" x14ac:dyDescent="0.25">
      <c r="A19" s="27"/>
      <c r="B19" s="73">
        <v>13</v>
      </c>
      <c r="C19" s="74" t="s">
        <v>50</v>
      </c>
      <c r="D19" s="75">
        <v>1</v>
      </c>
      <c r="E19" s="83" t="s">
        <v>51</v>
      </c>
      <c r="F19" s="84" t="s">
        <v>52</v>
      </c>
      <c r="G19" s="78">
        <f t="shared" si="0"/>
        <v>33</v>
      </c>
      <c r="H19" s="79">
        <v>33</v>
      </c>
      <c r="I19" s="117"/>
      <c r="J19" s="80">
        <f t="shared" si="1"/>
        <v>0</v>
      </c>
      <c r="K19" s="81" t="str">
        <f t="shared" si="2"/>
        <v xml:space="preserve"> </v>
      </c>
      <c r="L19" s="69"/>
      <c r="M19" s="69"/>
      <c r="N19" s="70"/>
      <c r="O19" s="70"/>
      <c r="P19" s="82"/>
      <c r="Q19" s="82"/>
      <c r="R19" s="71"/>
      <c r="S19" s="70"/>
      <c r="T19" s="72"/>
    </row>
    <row r="20" spans="1:20" ht="22.5" customHeight="1" x14ac:dyDescent="0.25">
      <c r="A20" s="27"/>
      <c r="B20" s="73">
        <v>14</v>
      </c>
      <c r="C20" s="74" t="s">
        <v>72</v>
      </c>
      <c r="D20" s="75">
        <v>12</v>
      </c>
      <c r="E20" s="83" t="s">
        <v>31</v>
      </c>
      <c r="F20" s="84" t="s">
        <v>53</v>
      </c>
      <c r="G20" s="78">
        <f t="shared" si="0"/>
        <v>180</v>
      </c>
      <c r="H20" s="79">
        <v>15</v>
      </c>
      <c r="I20" s="117"/>
      <c r="J20" s="80">
        <f t="shared" si="1"/>
        <v>0</v>
      </c>
      <c r="K20" s="81" t="str">
        <f t="shared" si="2"/>
        <v xml:space="preserve"> </v>
      </c>
      <c r="L20" s="69"/>
      <c r="M20" s="69"/>
      <c r="N20" s="70"/>
      <c r="O20" s="70"/>
      <c r="P20" s="82"/>
      <c r="Q20" s="82"/>
      <c r="R20" s="71"/>
      <c r="S20" s="70"/>
      <c r="T20" s="72"/>
    </row>
    <row r="21" spans="1:20" ht="39" customHeight="1" x14ac:dyDescent="0.25">
      <c r="A21" s="27"/>
      <c r="B21" s="73">
        <v>15</v>
      </c>
      <c r="C21" s="74" t="s">
        <v>73</v>
      </c>
      <c r="D21" s="75">
        <v>12</v>
      </c>
      <c r="E21" s="83" t="s">
        <v>31</v>
      </c>
      <c r="F21" s="84" t="s">
        <v>54</v>
      </c>
      <c r="G21" s="78">
        <f t="shared" si="0"/>
        <v>156</v>
      </c>
      <c r="H21" s="79">
        <v>13</v>
      </c>
      <c r="I21" s="117"/>
      <c r="J21" s="80">
        <f t="shared" si="1"/>
        <v>0</v>
      </c>
      <c r="K21" s="81" t="str">
        <f t="shared" si="2"/>
        <v xml:space="preserve"> </v>
      </c>
      <c r="L21" s="69"/>
      <c r="M21" s="69"/>
      <c r="N21" s="70"/>
      <c r="O21" s="70"/>
      <c r="P21" s="82"/>
      <c r="Q21" s="82"/>
      <c r="R21" s="71"/>
      <c r="S21" s="70"/>
      <c r="T21" s="72"/>
    </row>
    <row r="22" spans="1:20" ht="22.5" customHeight="1" x14ac:dyDescent="0.25">
      <c r="A22" s="27"/>
      <c r="B22" s="73">
        <v>16</v>
      </c>
      <c r="C22" s="74" t="s">
        <v>55</v>
      </c>
      <c r="D22" s="75">
        <v>1</v>
      </c>
      <c r="E22" s="83" t="s">
        <v>34</v>
      </c>
      <c r="F22" s="84" t="s">
        <v>56</v>
      </c>
      <c r="G22" s="78">
        <f t="shared" ref="G22:G25" si="3">D22*H22</f>
        <v>26</v>
      </c>
      <c r="H22" s="79">
        <v>26</v>
      </c>
      <c r="I22" s="117"/>
      <c r="J22" s="80">
        <f t="shared" ref="J22:J25" si="4">D22*I22</f>
        <v>0</v>
      </c>
      <c r="K22" s="81" t="str">
        <f t="shared" ref="K22:K25" si="5">IF(ISNUMBER(I22), IF(I22&gt;H22,"NEVYHOVUJE","VYHOVUJE")," ")</f>
        <v xml:space="preserve"> </v>
      </c>
      <c r="L22" s="69"/>
      <c r="M22" s="69"/>
      <c r="N22" s="70"/>
      <c r="O22" s="70"/>
      <c r="P22" s="82"/>
      <c r="Q22" s="82"/>
      <c r="R22" s="71"/>
      <c r="S22" s="70"/>
      <c r="T22" s="72"/>
    </row>
    <row r="23" spans="1:20" ht="22.5" customHeight="1" x14ac:dyDescent="0.25">
      <c r="A23" s="27"/>
      <c r="B23" s="73">
        <v>17</v>
      </c>
      <c r="C23" s="74" t="s">
        <v>57</v>
      </c>
      <c r="D23" s="75">
        <v>1</v>
      </c>
      <c r="E23" s="83" t="s">
        <v>34</v>
      </c>
      <c r="F23" s="84" t="s">
        <v>56</v>
      </c>
      <c r="G23" s="78">
        <f t="shared" si="3"/>
        <v>55</v>
      </c>
      <c r="H23" s="79">
        <v>55</v>
      </c>
      <c r="I23" s="117"/>
      <c r="J23" s="80">
        <f t="shared" si="4"/>
        <v>0</v>
      </c>
      <c r="K23" s="81" t="str">
        <f t="shared" si="5"/>
        <v xml:space="preserve"> </v>
      </c>
      <c r="L23" s="69"/>
      <c r="M23" s="69"/>
      <c r="N23" s="70"/>
      <c r="O23" s="70"/>
      <c r="P23" s="82"/>
      <c r="Q23" s="82"/>
      <c r="R23" s="71"/>
      <c r="S23" s="70"/>
      <c r="T23" s="72"/>
    </row>
    <row r="24" spans="1:20" ht="22.5" customHeight="1" x14ac:dyDescent="0.25">
      <c r="A24" s="27"/>
      <c r="B24" s="73">
        <v>18</v>
      </c>
      <c r="C24" s="74" t="s">
        <v>58</v>
      </c>
      <c r="D24" s="75">
        <v>50</v>
      </c>
      <c r="E24" s="83" t="s">
        <v>31</v>
      </c>
      <c r="F24" s="84" t="s">
        <v>58</v>
      </c>
      <c r="G24" s="78">
        <f t="shared" si="3"/>
        <v>2000</v>
      </c>
      <c r="H24" s="79">
        <v>40</v>
      </c>
      <c r="I24" s="117"/>
      <c r="J24" s="80">
        <f t="shared" si="4"/>
        <v>0</v>
      </c>
      <c r="K24" s="81" t="str">
        <f t="shared" si="5"/>
        <v xml:space="preserve"> </v>
      </c>
      <c r="L24" s="69"/>
      <c r="M24" s="69"/>
      <c r="N24" s="70"/>
      <c r="O24" s="70"/>
      <c r="P24" s="82"/>
      <c r="Q24" s="82"/>
      <c r="R24" s="71"/>
      <c r="S24" s="70"/>
      <c r="T24" s="72"/>
    </row>
    <row r="25" spans="1:20" ht="75" customHeight="1" thickBot="1" x14ac:dyDescent="0.3">
      <c r="A25" s="27"/>
      <c r="B25" s="85">
        <v>19</v>
      </c>
      <c r="C25" s="86" t="s">
        <v>70</v>
      </c>
      <c r="D25" s="87">
        <v>1</v>
      </c>
      <c r="E25" s="88" t="s">
        <v>34</v>
      </c>
      <c r="F25" s="89" t="s">
        <v>71</v>
      </c>
      <c r="G25" s="90">
        <f t="shared" si="3"/>
        <v>250</v>
      </c>
      <c r="H25" s="91">
        <v>250</v>
      </c>
      <c r="I25" s="118"/>
      <c r="J25" s="92">
        <f t="shared" si="4"/>
        <v>0</v>
      </c>
      <c r="K25" s="93" t="str">
        <f t="shared" si="5"/>
        <v xml:space="preserve"> </v>
      </c>
      <c r="L25" s="94"/>
      <c r="M25" s="94"/>
      <c r="N25" s="95"/>
      <c r="O25" s="95"/>
      <c r="P25" s="96"/>
      <c r="Q25" s="96"/>
      <c r="R25" s="97"/>
      <c r="S25" s="95"/>
      <c r="T25" s="98"/>
    </row>
    <row r="26" spans="1:20" ht="16.5" thickTop="1" thickBot="1" x14ac:dyDescent="0.3">
      <c r="C26" s="1"/>
      <c r="D26" s="1"/>
      <c r="E26" s="1"/>
      <c r="F26" s="1"/>
      <c r="G26" s="1"/>
      <c r="J26" s="99"/>
    </row>
    <row r="27" spans="1:20" ht="60.75" customHeight="1" thickTop="1" thickBot="1" x14ac:dyDescent="0.3">
      <c r="B27" s="100" t="s">
        <v>9</v>
      </c>
      <c r="C27" s="100"/>
      <c r="D27" s="100"/>
      <c r="E27" s="100"/>
      <c r="F27" s="100"/>
      <c r="G27" s="101"/>
      <c r="H27" s="102" t="s">
        <v>10</v>
      </c>
      <c r="I27" s="103" t="s">
        <v>11</v>
      </c>
      <c r="J27" s="104"/>
      <c r="K27" s="105"/>
      <c r="S27" s="24"/>
      <c r="T27" s="106"/>
    </row>
    <row r="28" spans="1:20" ht="33" customHeight="1" thickTop="1" thickBot="1" x14ac:dyDescent="0.3">
      <c r="B28" s="107" t="s">
        <v>27</v>
      </c>
      <c r="C28" s="107"/>
      <c r="D28" s="107"/>
      <c r="E28" s="107"/>
      <c r="F28" s="107"/>
      <c r="G28" s="108"/>
      <c r="H28" s="109">
        <f>SUM(G7:G25)</f>
        <v>14021</v>
      </c>
      <c r="I28" s="110">
        <f>SUM(J7:J25)</f>
        <v>0</v>
      </c>
      <c r="J28" s="111"/>
      <c r="K28" s="112"/>
    </row>
    <row r="29" spans="1:20" ht="14.25" customHeight="1" thickTop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</sheetData>
  <sheetProtection algorithmName="SHA-512" hashValue="F+S4OGkdETk2RwxGQH7JrmUbHjj3tDY7688lgpFSogHVQSRnpXkwkI49kkegfjYb1CeLOg9sWBXRKrae5+9aiw==" saltValue="oCNSw3ZIYgyksxIBa10tyQ==" spinCount="100000" sheet="1" objects="1" scenarios="1" selectLockedCells="1"/>
  <mergeCells count="15">
    <mergeCell ref="B28:F28"/>
    <mergeCell ref="I28:K28"/>
    <mergeCell ref="B27:F27"/>
    <mergeCell ref="B1:D1"/>
    <mergeCell ref="I27:K27"/>
    <mergeCell ref="I2:R3"/>
    <mergeCell ref="Q10:Q25"/>
    <mergeCell ref="P10:P25"/>
    <mergeCell ref="O10:O25"/>
    <mergeCell ref="L10:L25"/>
    <mergeCell ref="M10:M25"/>
    <mergeCell ref="N10:N25"/>
    <mergeCell ref="T10:T25"/>
    <mergeCell ref="S10:S25"/>
    <mergeCell ref="R10:R25"/>
  </mergeCells>
  <conditionalFormatting sqref="B7:B25">
    <cfRule type="containsBlanks" dxfId="7" priority="89">
      <formula>LEN(TRIM(B7))=0</formula>
    </cfRule>
  </conditionalFormatting>
  <conditionalFormatting sqref="B7:B25">
    <cfRule type="cellIs" dxfId="6" priority="83" operator="greaterThanOrEqual">
      <formula>1</formula>
    </cfRule>
  </conditionalFormatting>
  <conditionalFormatting sqref="K7:K25">
    <cfRule type="cellIs" dxfId="5" priority="80" operator="equal">
      <formula>"VYHOVUJE"</formula>
    </cfRule>
  </conditionalFormatting>
  <conditionalFormatting sqref="K7:K25">
    <cfRule type="cellIs" dxfId="4" priority="79" operator="equal">
      <formula>"NEVYHOVUJE"</formula>
    </cfRule>
  </conditionalFormatting>
  <conditionalFormatting sqref="I7:I25">
    <cfRule type="containsBlanks" dxfId="3" priority="50">
      <formula>LEN(TRIM(I7))=0</formula>
    </cfRule>
  </conditionalFormatting>
  <conditionalFormatting sqref="I7:I25">
    <cfRule type="notContainsBlanks" dxfId="2" priority="49">
      <formula>LEN(TRIM(I7))&gt;0</formula>
    </cfRule>
  </conditionalFormatting>
  <conditionalFormatting sqref="I7:I25">
    <cfRule type="notContainsBlanks" dxfId="1" priority="48">
      <formula>LEN(TRIM(I7))&gt;0</formula>
    </cfRule>
  </conditionalFormatting>
  <conditionalFormatting sqref="D7:D25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2023-04-13T08:16:55Z</cp:lastPrinted>
  <dcterms:created xsi:type="dcterms:W3CDTF">2014-03-05T12:43:32Z</dcterms:created>
  <dcterms:modified xsi:type="dcterms:W3CDTF">2023-04-14T06:37:03Z</dcterms:modified>
</cp:coreProperties>
</file>