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Čistící  prostředky a hygienické potřeby(II.)-2023\ČP 011-2023\1) výzva\"/>
    </mc:Choice>
  </mc:AlternateContent>
  <xr:revisionPtr revIDLastSave="0" documentId="13_ncr:1_{125BFE59-3280-4796-BE65-C96D71578D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PHP" sheetId="1" r:id="rId1"/>
  </sheets>
  <definedNames>
    <definedName name="_xlnm._FilterDatabase" localSheetId="0" hidden="1">CPHP!$A$6:$T$6</definedName>
    <definedName name="_xlnm.Print_Titles" localSheetId="0">CPHP!$6:$6</definedName>
    <definedName name="_xlnm.Print_Area" localSheetId="0">CPHP!$B$2:$L$125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7" i="1" l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K16" i="1" l="1"/>
  <c r="J17" i="1"/>
  <c r="J23" i="1"/>
  <c r="J101" i="1"/>
  <c r="J29" i="1"/>
  <c r="J35" i="1"/>
  <c r="J15" i="1"/>
  <c r="K15" i="1"/>
  <c r="J16" i="1"/>
  <c r="J18" i="1"/>
  <c r="K18" i="1"/>
  <c r="J19" i="1"/>
  <c r="K19" i="1"/>
  <c r="J20" i="1"/>
  <c r="K20" i="1"/>
  <c r="J21" i="1"/>
  <c r="K21" i="1"/>
  <c r="J22" i="1"/>
  <c r="K22" i="1"/>
  <c r="J24" i="1"/>
  <c r="K24" i="1"/>
  <c r="J25" i="1"/>
  <c r="K25" i="1"/>
  <c r="J26" i="1"/>
  <c r="K26" i="1"/>
  <c r="J27" i="1"/>
  <c r="K27" i="1"/>
  <c r="J28" i="1"/>
  <c r="K28" i="1"/>
  <c r="J30" i="1"/>
  <c r="K30" i="1"/>
  <c r="J31" i="1"/>
  <c r="K31" i="1"/>
  <c r="J32" i="1"/>
  <c r="K32" i="1"/>
  <c r="J33" i="1"/>
  <c r="K33" i="1"/>
  <c r="J34" i="1"/>
  <c r="K34" i="1"/>
  <c r="J36" i="1"/>
  <c r="K36" i="1"/>
  <c r="J37" i="1"/>
  <c r="K37" i="1"/>
  <c r="J38" i="1"/>
  <c r="K38" i="1"/>
  <c r="J102" i="1"/>
  <c r="K102" i="1"/>
  <c r="J103" i="1"/>
  <c r="K103" i="1"/>
  <c r="J104" i="1"/>
  <c r="K104" i="1"/>
  <c r="J105" i="1"/>
  <c r="K105" i="1"/>
  <c r="J106" i="1"/>
  <c r="K106" i="1"/>
  <c r="J122" i="1"/>
  <c r="K122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99" i="1"/>
  <c r="G100" i="1"/>
  <c r="G101" i="1"/>
  <c r="G102" i="1"/>
  <c r="G103" i="1"/>
  <c r="G104" i="1"/>
  <c r="G105" i="1"/>
  <c r="G106" i="1"/>
  <c r="G121" i="1"/>
  <c r="G122" i="1"/>
  <c r="G10" i="1"/>
  <c r="G11" i="1"/>
  <c r="G12" i="1"/>
  <c r="G13" i="1"/>
  <c r="G14" i="1"/>
  <c r="G9" i="1"/>
  <c r="G8" i="1"/>
  <c r="G7" i="1"/>
  <c r="K35" i="1" l="1"/>
  <c r="K29" i="1"/>
  <c r="K23" i="1"/>
  <c r="K17" i="1"/>
  <c r="K101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H125" i="1" l="1"/>
  <c r="I125" i="1"/>
</calcChain>
</file>

<file path=xl/sharedStrings.xml><?xml version="1.0" encoding="utf-8"?>
<sst xmlns="http://schemas.openxmlformats.org/spreadsheetml/2006/main" count="523" uniqueCount="195">
  <si>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</si>
  <si>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</si>
  <si>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</si>
  <si>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</si>
  <si>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</si>
  <si>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</si>
  <si>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</si>
  <si>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</si>
  <si>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</si>
  <si>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</si>
  <si>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</si>
  <si>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</si>
  <si>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18424000-7 - Rukavice</t>
  </si>
  <si>
    <t>19640000-4 - Odpadní pytle a sáčky z polymerů ethylenu</t>
  </si>
  <si>
    <t xml:space="preserve">33760000-5 - Toaletní papír, kapesníky, ruční utěrky a ubrousky </t>
  </si>
  <si>
    <t xml:space="preserve">33761000-2 - Toaletní papír </t>
  </si>
  <si>
    <t xml:space="preserve">33762000-9 - Papírové kapesníky </t>
  </si>
  <si>
    <t>33763000-6 - Papírové ruční utěrky</t>
  </si>
  <si>
    <t>33764000-3 - Papírové ubrousky</t>
  </si>
  <si>
    <t xml:space="preserve">39224350-6 - Lopatky na smetí </t>
  </si>
  <si>
    <t>39525100-9  - Prachovky</t>
  </si>
  <si>
    <t>39525800-6 - Úklidové hadry</t>
  </si>
  <si>
    <t>39800000-0 - Čisticí a lešticí výrobky</t>
  </si>
  <si>
    <t xml:space="preserve">39811100-1 - Osvěžovače vzduchu </t>
  </si>
  <si>
    <t xml:space="preserve">39813000-4 - Čisticí pasty a prášky </t>
  </si>
  <si>
    <t xml:space="preserve">39830000-9 - Čistící prostředky </t>
  </si>
  <si>
    <t xml:space="preserve">39831000-6 - Prací prostředky </t>
  </si>
  <si>
    <t>39831300-9 - Čisticí prostředky na podlahy</t>
  </si>
  <si>
    <t>39831600-2 - Čisticí prostředky pro WC</t>
  </si>
  <si>
    <t>39832000-3 - Prostředky na mytí nádobí</t>
  </si>
  <si>
    <t>33772000-2 - Papírové výrobky na jedno použití</t>
  </si>
  <si>
    <t xml:space="preserve">Název </t>
  </si>
  <si>
    <t>Měrná jednotka [MJ]</t>
  </si>
  <si>
    <t>Popis</t>
  </si>
  <si>
    <t>Maximální cena za jednotlivé položky 
 v Kč BEZ DPH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</si>
  <si>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</si>
  <si>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</si>
  <si>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</si>
  <si>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</si>
  <si>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</si>
  <si>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POZNÁMKA </t>
  </si>
  <si>
    <t>CPV - výběr
čisticí prostředky a hygienické potřeby</t>
  </si>
  <si>
    <t>V případě, že se dodavatel při předání zboží na některá uvedená tel. čísla nedovolá, bude v takovém případě volat tel. 377 631 331, 377 631 320.</t>
  </si>
  <si>
    <t xml:space="preserve">Pokud financováno z projektových prostředků, pak ŘEŠITEL uvede: NÁZEV A ČÍSLO DOTAČNÍHO PROJEKTU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</si>
  <si>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</si>
  <si>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ECO MYCÍ PROSTŘ. WC - gel</t>
  </si>
  <si>
    <t>ks</t>
  </si>
  <si>
    <t>DEZINFEKČNÍ PROSTŘEDEK NA PRACOVNÍ PLOCHY</t>
  </si>
  <si>
    <t>Dezinfekční prostředek na alkoholové bázi, bezoplachový. Použití zejména: na pracovní plochy v kuchyni, pro dezinfekci omyvatelných povrchů, předmětů a zařízení včetně ploch přicházejících do styku s potravinami, vhodný i pro aplikaci na plastové, polykarbonátové a lakované povrchy. Náplň 0,75 - 1 l.</t>
  </si>
  <si>
    <t>DEZINFEKČNÍ PROSTŘEDEK NA PODLAHY</t>
  </si>
  <si>
    <t>Tekutý čistící a dezinfekční prostředek - baktericidní a fungicidní účinky. Použití: na podlahy, chodby, koupelny a hygienická zařízení. Náplň 0,75 - 1 l.</t>
  </si>
  <si>
    <t>MYCÍ PROSTŘ. KUCHYNĚ - tekutý krém</t>
  </si>
  <si>
    <t>Tekutý krém. Abrazivní čistící prostředek s mikročásticemi - krémová kapalina, rozpustný. Použití: odstraňování připálenin, pro úklid všech omyvatelných ploch, materiálů z nerezi, umakartu, keramiky, plastických hmot. Doplňkově je možné použití i k čištění umývadel, van a keramických povrchů. Náplň 0,5 - 0,75 l.</t>
  </si>
  <si>
    <t>MYCÍ PROSTŘ. KOUPELNA - tekutý</t>
  </si>
  <si>
    <t>Tekutý čistič  na vápenaté usazeniny. Použití: nerezové dřezy a vodovodní baterie, keramická umyvadla, vany, příbory, sklenice, jídelní soupravy, podlahy, dlaždičky, keramika. 
Náplň 0,75 - 1 l.</t>
  </si>
  <si>
    <t>MYCÍ PROSTŘ. WC - tekutý</t>
  </si>
  <si>
    <t>MYCÍ PROSTŘ. WC - extra účinný</t>
  </si>
  <si>
    <t>Extra účinný čistič v rozprašovači. Použití: k odstranění nečistot a  vodního kamene. 
Náplň 0,75 - 1 l.</t>
  </si>
  <si>
    <t>MYCÍ PROSTŘ. WC -  závěs + náplň</t>
  </si>
  <si>
    <t>WC gel (závěs + náplň) - náplň 0,4 l - 0,5 l. Tekutý vysoce viskozní, hustota 0,95 - 1,05 g/cm3.</t>
  </si>
  <si>
    <t>VŮNĚ WC - suchý sprey</t>
  </si>
  <si>
    <t>Osvěžovač vzduchu - suchý spray, odstraňovač pachů. Náplň  300 ml - 400 ml.</t>
  </si>
  <si>
    <t>ČISTIČ ODPADŮ</t>
  </si>
  <si>
    <t>Sypký čistič potrubí. Použití: čištění kuchyňských odpadů od vlasů, tuků, papíru, vaty. Balení s bezpečnostním víčkem. Náplň  0,9 - 1,2 kg.</t>
  </si>
  <si>
    <t>STROJNÍ MYTÍ - DO MYČEK NÁDOBÍ - mytí</t>
  </si>
  <si>
    <t>balení</t>
  </si>
  <si>
    <t>Tablety do myčky 5 v 1. Počet tablet v balení 80 - 100 ks.</t>
  </si>
  <si>
    <t>Leštěnka na nábytek - spray</t>
  </si>
  <si>
    <t>Leštěnka na nábytek proti prachu - spray. Použití zejména: na kov, dřevo, sklo, plast. 
Náplň 400 ml - 500 ml.</t>
  </si>
  <si>
    <t>Čistič oken s rozprašovačem</t>
  </si>
  <si>
    <t>Čistič oken s obsahem alkoholu - s rozprašovačem - pH: 7,0 - 9,0. Náplň 0,5 - 1 l.</t>
  </si>
  <si>
    <t>Čistící prostředek na grily a konvektomaty</t>
  </si>
  <si>
    <t>Přípravek na odstraňování znečištění grilů, mikrovlnek, trub a na odstraňování napečenin.
Náplň 0,75 - 1 l.</t>
  </si>
  <si>
    <t>Vinylové rukavice - M</t>
  </si>
  <si>
    <t>Velikost M. Balení 100 - 120 ks.</t>
  </si>
  <si>
    <t>Vinylové rukavice - L</t>
  </si>
  <si>
    <t>Velikost L. Balení 100 - 120 ks.</t>
  </si>
  <si>
    <t>Sáčky na odpadky - pevné</t>
  </si>
  <si>
    <t>role</t>
  </si>
  <si>
    <t xml:space="preserve">63 x 74 cm - 60 litrů. Pevné sáčky do odpadkových košů, vyrobené z HDPE fólie. Odolné proti roztržení a úniku tekutiny, tloušťka fólie min. 24 mic. Role 10 - 12 ks.  </t>
  </si>
  <si>
    <t>Ubrousky - 2 vrstvé</t>
  </si>
  <si>
    <t xml:space="preserve">Ubrousky barevné na rauty, 2vrstvé. Balení 20 - 40 ks (ubrousků). </t>
  </si>
  <si>
    <t>Papírová utěrka s centrálním odvinem</t>
  </si>
  <si>
    <t xml:space="preserve">balení </t>
  </si>
  <si>
    <t xml:space="preserve">Folie potravinářská v roli </t>
  </si>
  <si>
    <t>Stěrka na podlahu - gumová</t>
  </si>
  <si>
    <t>Stěrka na podlahu, vhodná pro velké plochy, z kterých je nutné odstranit větší množství vody. Dlouhá teleskopická hliníková tyč, stěrka vyrobena z kvalitní pevné gumy pro stahování vody ze všech povrchů.</t>
  </si>
  <si>
    <t xml:space="preserve">Hadr na podlahu  </t>
  </si>
  <si>
    <t>Z netkaného textilu (vizkóza), rozměr 60 x 70 (oranžový).</t>
  </si>
  <si>
    <t>Drátěnka</t>
  </si>
  <si>
    <t>Spirálová nerez, balení 1-2 ks.</t>
  </si>
  <si>
    <t xml:space="preserve">Drátěnka </t>
  </si>
  <si>
    <t>Kovová velká, balení 1-2 ks.</t>
  </si>
  <si>
    <t>Měděná, balení 1-2 ks.</t>
  </si>
  <si>
    <t>KRÉM NA RUCE</t>
  </si>
  <si>
    <t xml:space="preserve">Ochranný a regenerační krém, náplň 100 ml - 150 ml. </t>
  </si>
  <si>
    <t>Hydratační a regenerační ochranný krém, náplň 100 ml - 150 ml.</t>
  </si>
  <si>
    <t>ČISTÍCÍ PŘÍPRAVKY NA SPORÁKY A TROUBY - rozprašovač</t>
  </si>
  <si>
    <t>Rukavice latex - M</t>
  </si>
  <si>
    <t>pár</t>
  </si>
  <si>
    <t xml:space="preserve">Rukavice přírodní latex, vysoce elastické, s bavlněnou vystýlkou, velikost M. </t>
  </si>
  <si>
    <t>Rukavice latex - L</t>
  </si>
  <si>
    <t xml:space="preserve">Rukavice přírodní latex, vysoce elastické, s bavlněnou vystýlkou, velikost L. </t>
  </si>
  <si>
    <t>Sáčky na odpadky</t>
  </si>
  <si>
    <t>63 x 74 cm - 60 litrů. Tloušťka min. 7 mic. Role 50 - 60 ks.</t>
  </si>
  <si>
    <t>Pytle černé, modré silné</t>
  </si>
  <si>
    <t>70 x 110 cm - 120 litrů, ze silné folie tl. min. 100 mikronů. Role 15 - 20 ks.</t>
  </si>
  <si>
    <t>Molitanové houbičky malé</t>
  </si>
  <si>
    <t>Molitanové houbičky malé, na jedné straně abrazivní vrstva. Balení 10 - 12 ks.</t>
  </si>
  <si>
    <t>Houba tvarovaná velká</t>
  </si>
  <si>
    <t>12 x 7 x 4,5 cm, na jedné straně abrazivní vrstva.</t>
  </si>
  <si>
    <t>Vstupní čistící rohož</t>
  </si>
  <si>
    <t>Náhradní mopy na vytírání</t>
  </si>
  <si>
    <t>Papírové Z-Z ručníky</t>
  </si>
  <si>
    <t>ks (balíček)</t>
  </si>
  <si>
    <t>Balíček skládaných Z-Z ručníků. 2vrstvé, bílé, 100% celuloza, rozměr 23 x 25 cm. Určeno do zásobníků. 1ks (balíček) min. 150 ks papírových ručníků. V kartonu min. 20 ks (balíčků).</t>
  </si>
  <si>
    <t>Toaletní papír v roli</t>
  </si>
  <si>
    <t>ks 
(role)</t>
  </si>
  <si>
    <t>Role, toal. papír 3-vrstvý, 100% celuloza, min. 150 útržků.</t>
  </si>
  <si>
    <t xml:space="preserve">MYCÍ PROSTŘEDEK NA PODLAHY </t>
  </si>
  <si>
    <t>Univerzální čisticí přípravek na podlahy pro ruční mytí - bez obsahu fosfátů. Použití na podlahy (např. PVC, linolea, dlažby, mramor) a na další omyvatelné plochy a povrchy. Náplň 5 - 6 l.</t>
  </si>
  <si>
    <t>DEZINFEKČNÍ PROSTŘEDEK NA ÚPAVU VODY</t>
  </si>
  <si>
    <t>Koncentrovaný kapalný dezinfekční a mycí prostředek - obsah chloranu sodného menší než 5%, vhodný i pro dezinfekci pitné vody. Náplň 1 - 1,5 l.</t>
  </si>
  <si>
    <t>MYCÍ PROSTŘ. KUCHYNĚ NA NÁDOBÍ</t>
  </si>
  <si>
    <t>Tekutý přípravek na ruční mytí nádobí, odstraňování mastnoty i ve studené vodě. 
Náplň 5 - 5,5 l.</t>
  </si>
  <si>
    <t>MYCÍ PROSTŘ. WC - gel</t>
  </si>
  <si>
    <t>Dezinfekční přípravek - gel, s obsahem kyseliny chlorovodíkové, rozpustný ve vodě. Použití: k odstraňování vodního kamene v toaletě. Náplň 0,75 - 1 l.</t>
  </si>
  <si>
    <t>MYCÍ PROSTŘ. WC - leštící, gel</t>
  </si>
  <si>
    <t>Dezinfekční a leštící přípravek - gel, rozpustný ve vodě. Použití: k odstranění nečistot a  vodního kamene v toaletě. Náplň 0,75 - 1 l.</t>
  </si>
  <si>
    <t>MYCÍ PROSTŘ. WC - tekutý blok</t>
  </si>
  <si>
    <t>Dvoukomorový tekutý WC blok, desinfekční prostředek. Použití: pro hygienickou čistotu a dlouhotrvající intenzivní vůni. Náplň 60 - 75 ml.</t>
  </si>
  <si>
    <t>PRACÍ PRÁŠEK</t>
  </si>
  <si>
    <t>Prací prášek pro barevné prádlo, pro teploty 30 - 90 st, s obsahem složky zabraňující usazování vodního kamene, obsah 8 - 10 kg.</t>
  </si>
  <si>
    <t>DEZINFEKČNÍ PŘÍPRAVEK</t>
  </si>
  <si>
    <t>Universální dezinfekční přípravek - prášek - na bázi aktivního chloru (obsah aktivního chloru 25%), baktericidní, virucidní, fungicidní. Použití: dezinfekce ploch a povrchů ve zdravotnictví, komunální hygieně. Náplň 1 -1,5 kg.</t>
  </si>
  <si>
    <t>ODSTRAŇOVAČ PLÍSNÍ S ROZPRAŠOVAČEM</t>
  </si>
  <si>
    <t>Tekutý prostředek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 Použití v interiérech i exteriérech. Náplň 0,5 - 0,75 l.</t>
  </si>
  <si>
    <t>KYSELINA SOLNÁ</t>
  </si>
  <si>
    <t>Kyselina solná 30% syntetická technická. Použití k čištění, leptání, pájení a k dalším technickým účelům. Rozpouští kovy (i chromování), vodní kámen. Obsah 1 - 1,5 kg nebo 1 - 1,5 l.</t>
  </si>
  <si>
    <t>Rukavice gumové - L</t>
  </si>
  <si>
    <t xml:space="preserve">Vnitřní bavlněná vložka, velikost L.  </t>
  </si>
  <si>
    <t xml:space="preserve">Kuchyňské utěrky </t>
  </si>
  <si>
    <t>balení (2role)</t>
  </si>
  <si>
    <t xml:space="preserve">Kuchyňské utěrky v roli, 2vrstvé, min. 50 útržků v roli. Návin v jedné roli min. 30 m. Balení 2 role.  </t>
  </si>
  <si>
    <t>Smetáček + lopatka</t>
  </si>
  <si>
    <t xml:space="preserve">Souprava s otvorem pro  zavěšení, štětiny - syntetické vlákno polyetylen, lopatka opatřena gumou. </t>
  </si>
  <si>
    <t>Násada na smeták</t>
  </si>
  <si>
    <t>S jemným závitem, plast, délka 130 cm.</t>
  </si>
  <si>
    <t xml:space="preserve">Prachovka </t>
  </si>
  <si>
    <t>40 x 40 cm, klasická utěrka švédská z mikrovlákna.</t>
  </si>
  <si>
    <t>Houbový hadřík</t>
  </si>
  <si>
    <t>18 x 16 cm, vysoce savý a trvanlivý.</t>
  </si>
  <si>
    <t xml:space="preserve">Souprava WC - plast </t>
  </si>
  <si>
    <t>Kartáč + odkapávací stojan (držák).</t>
  </si>
  <si>
    <t>Rohož textilní</t>
  </si>
  <si>
    <t>40 x 60 cm, pro vnitřní použití, spodní vrstva guma.</t>
  </si>
  <si>
    <t>MYCÍ PROSTŘ. KUCHYNĚ - rozprašovač</t>
  </si>
  <si>
    <t>Čistič tekutý s rozprašovačem. Použití: čištění kuchyní, na všechny omyvatelné povrchy. 
Náplň 0,5 - 0,75 l.</t>
  </si>
  <si>
    <t>MYCÍ PROSTŘ. KUCHYNĚ - prášek</t>
  </si>
  <si>
    <t>Čistící prášek s aktivním chlórem. Použití: k čištění a dezinfekci tvrdých a hladkých ploch, zejména pro obklady, sanitární zařízení, kuchyňské dřezy a nádobí, podlahy. Náplň  0,4 - 0,6 kg.</t>
  </si>
  <si>
    <t>MYCÍ PROSTŘ. KOUPELNA - rozprašovač</t>
  </si>
  <si>
    <t>Kyselý přípravek v rozprašovači, s antibakteriální přísadou, obsah látek rozpouštějíci rez a vodní kámen. Použití: pro všechny omývatelné plochy, včetně akrylátu. Náplň 0,5 - 0,75 l.</t>
  </si>
  <si>
    <t>MYCÍ PROSTŘ. KOUPELNA - čistící krém</t>
  </si>
  <si>
    <t>Čistící krém s rozprašovačem - s aktivními odmašťovacími látkami a aktivními látkami proti vodnímu kameni. Náplň 0,5 - 0,75 l.</t>
  </si>
  <si>
    <t>Rukavice gumové - S</t>
  </si>
  <si>
    <t xml:space="preserve">Vnitřní bavlněná vložka, velikost S. </t>
  </si>
  <si>
    <t>MÝDLO TEKUTÉ - s aplikátorem</t>
  </si>
  <si>
    <t>Husté tekuté mýdlo s glycerinem, s přírodními výtažky, balení s aplikátorem. Náplň 0,75 - 1 l.</t>
  </si>
  <si>
    <t>Zklidňující ochranný krém, náplň 100 ml - 150 ml.</t>
  </si>
  <si>
    <t>Pytle zelené, žluté</t>
  </si>
  <si>
    <t>70 x 110 cm - 120 litrů, ze silné folie tl. min. 60 mikronů. Role 25 - 30 ks.</t>
  </si>
  <si>
    <t xml:space="preserve">Kapesníčky stolní </t>
  </si>
  <si>
    <t xml:space="preserve">Kapesníčky stolní (vytahovací), 2 vrstvé. Balení min. 100 ks (ubrousků). </t>
  </si>
  <si>
    <t xml:space="preserve">Papírový kelímek bílý 280ml </t>
  </si>
  <si>
    <t>Příloha č. 2 Kupní smlouvy - technická specifikace
Čisticí prostředky a hygienické potřeby (II.) 011 - 2023</t>
  </si>
  <si>
    <t>Samostatná faktura</t>
  </si>
  <si>
    <t>NE</t>
  </si>
  <si>
    <t>Helena Honomichlová,
Tel.: 37763 4883, 
E-mail: honomi@skm.zcu.cz</t>
  </si>
  <si>
    <t>Univerzitní 12,
30 100 Plzeň,
Správa kolejí a menz - Menza 4</t>
  </si>
  <si>
    <t>Jitka Hlavatá,
Tel.: 724 277 789,
E-mail: hlavataj@skm.zcu.cz</t>
  </si>
  <si>
    <t>Kollárova 19,
301 00 Plzeň,
Správa kolejí a menz - Menza 1</t>
  </si>
  <si>
    <t>Ilona Polívková, 
Tel.: 725 549 941, 
E-mail: polivkov@skm.zcu.cz</t>
  </si>
  <si>
    <t>Klatovská 200,
301 00 Plzeň,
VŠ kolej</t>
  </si>
  <si>
    <t>Máchova 14, 
301 00 Plzeň,
VŠ kolej</t>
  </si>
  <si>
    <t>Mgr. Iveta Nocarová, 
Tel.: 37763 6811, 
E-mail: inocarov@fdu.zcu.cz</t>
  </si>
  <si>
    <t>Univerzitní 28, 
301 00 Plzeň,
Fakulta designu a umění Ladislava Sutnara - Děkanát,
místnost LS 334</t>
  </si>
  <si>
    <t>Tekutý kyselý čistící prostředek s antibakteriálními účinky a obsahem látek rozpouštějíci rez, vodní kámen a jiné usazeniny. 
Náplň 0,5 - 0,75 l.</t>
  </si>
  <si>
    <t xml:space="preserve">Papírová utěrka v roli s centrálním odvinem, rozměr 38 x 23,5 cm. V roli min. 200 utěrek. Použití: jednorázové stírání nečistot. 
Balení 12 - 14 rolí. </t>
  </si>
  <si>
    <t>Role šíře  45 cm, návin min. 300 m.</t>
  </si>
  <si>
    <t>Tekutý čistič odpadů, obsah H2SO4: 96%. Použití: pročištění plastových a keramických odpadů umyvadel, sprch, WC, kanalizace. 
Náplň 1 - 1,5 l.</t>
  </si>
  <si>
    <t xml:space="preserve">Čistící prostředek s rozprašovačem. Použití: k čištění sporáků, trub, grilů, fritéz a silně znečištěného nádobí, na nerezové zařízení. 
Náplň 0,5 - 1 l. </t>
  </si>
  <si>
    <t>Materiál: polyester, zadní strana z PVC, protiskluzová, pryžový okraj cca 2 cm, žebrovaný povrch.
Barva: černá, šedá.
Výška cca: 7 - 9 cm, rozměr cca 60 x 90 cm, hmotnost cca 1,4 kg.</t>
  </si>
  <si>
    <r>
      <t xml:space="preserve">Čistič toalet. Vysoce účinný. Použití: k čištění keramických povrchů. Založené na přírodní bázi a na bázi neutrálních tenzidů. 
Náplň 0,75 - 1 l. Ekologický hypoalergenní čisticí přípravek.
</t>
    </r>
    <r>
      <rPr>
        <b/>
        <sz val="11"/>
        <color theme="1"/>
        <rFont val="Calibri"/>
        <family val="2"/>
        <charset val="238"/>
        <scheme val="minor"/>
      </rPr>
      <t>Ekologicky šetrný výrobek</t>
    </r>
  </si>
  <si>
    <t>Kompatibilní s mopy SPOKAR, páskový, velký, dlouhé třásně cca 23 cm.</t>
  </si>
  <si>
    <t>Papírový kelímek bílý 280 ml balení po 50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</si>
</sst>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172">
    <xf numFmtId="0" fontId="0" fillId="0" borderId="0" xfId="0"/>
    <xf numFmtId="0" fontId="0" fillId="0" borderId="0" xfId="0" applyProtection="1"/>
    <xf numFmtId="0" fontId="20" fillId="2" borderId="0" xfId="0" applyFont="1" applyFill="1" applyAlignment="1" applyProtection="1">
      <alignment horizontal="left" vertical="center" wrapText="1"/>
    </xf>
    <xf numFmtId="0" fontId="19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21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horizontal="left" vertical="center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1" xfId="0" applyNumberForma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left" vertical="center" wrapText="1" inden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 wrapText="1" inden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3" fontId="0" fillId="2" borderId="6" xfId="0" applyNumberForma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left" vertical="center" wrapText="1" inden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left" vertical="center" wrapText="1" indent="1"/>
    </xf>
    <xf numFmtId="164" fontId="0" fillId="0" borderId="7" xfId="0" applyNumberFormat="1" applyBorder="1" applyAlignment="1" applyProtection="1">
      <alignment horizontal="right" vertical="center" indent="1"/>
    </xf>
    <xf numFmtId="164" fontId="0" fillId="3" borderId="7" xfId="0" applyNumberFormat="1" applyFill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 wrapText="1" indent="1"/>
    </xf>
    <xf numFmtId="0" fontId="7" fillId="3" borderId="7" xfId="0" applyFont="1" applyFill="1" applyBorder="1" applyAlignment="1" applyProtection="1">
      <alignment horizontal="left" vertical="center" wrapText="1" indent="1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horizontal="left" vertical="center" wrapText="1" inden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7" fillId="3" borderId="25" xfId="0" applyFont="1" applyFill="1" applyBorder="1" applyAlignment="1" applyProtection="1">
      <alignment horizontal="left" vertical="center" wrapText="1" indent="1"/>
    </xf>
    <xf numFmtId="164" fontId="0" fillId="0" borderId="25" xfId="0" applyNumberFormat="1" applyBorder="1" applyAlignment="1" applyProtection="1">
      <alignment horizontal="right" vertical="center" indent="1"/>
    </xf>
    <xf numFmtId="164" fontId="0" fillId="3" borderId="25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5" xfId="0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 wrapText="1"/>
    </xf>
    <xf numFmtId="0" fontId="0" fillId="3" borderId="26" xfId="0" applyFill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11" fillId="3" borderId="26" xfId="0" applyFon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left" vertical="center" wrapText="1" inden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left" vertical="center" wrapText="1" inden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left" vertical="center" wrapText="1" inden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left" vertical="center" wrapText="1" inden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3" fontId="0" fillId="2" borderId="27" xfId="0" applyNumberForma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left" vertical="center" wrapText="1" inden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left" vertical="center" wrapText="1" inden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3" borderId="23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left" vertical="center" wrapText="1" indent="1"/>
    </xf>
    <xf numFmtId="0" fontId="7" fillId="3" borderId="15" xfId="0" applyFont="1" applyFill="1" applyBorder="1" applyAlignment="1" applyProtection="1">
      <alignment horizontal="left" vertical="center" wrapText="1" inden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 vertical="center" wrapText="1" inden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22" fillId="3" borderId="9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left" vertical="center" wrapText="1" inden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0" borderId="10" xfId="0" applyBorder="1" applyProtection="1"/>
    <xf numFmtId="0" fontId="11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15" fillId="0" borderId="0" xfId="0" applyFont="1" applyAlignment="1" applyProtection="1">
      <alignment horizontal="left" vertical="center" wrapText="1"/>
    </xf>
    <xf numFmtId="164" fontId="17" fillId="0" borderId="0" xfId="0" applyNumberFormat="1" applyFont="1" applyAlignment="1" applyProtection="1">
      <alignment horizontal="right" vertical="center" indent="1"/>
    </xf>
    <xf numFmtId="164" fontId="9" fillId="0" borderId="3" xfId="0" applyNumberFormat="1" applyFont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16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9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BD0C9"/>
          <bgColor rgb="FFFBD0C9"/>
        </patternFill>
      </fill>
    </dxf>
  </dxfs>
  <tableStyles count="0" defaultTableStyle="TableStyleMedium2" defaultPivotStyle="PivotStyleLight16"/>
  <colors>
    <mruColors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2"/>
  <sheetViews>
    <sheetView tabSelected="1" topLeftCell="A4" zoomScaleNormal="100" workbookViewId="0">
      <selection activeCell="I7" sqref="I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42.7109375" style="5" customWidth="1"/>
    <col min="4" max="4" width="9.5703125" style="162" bestFit="1" customWidth="1"/>
    <col min="5" max="5" width="9" style="4" bestFit="1" customWidth="1"/>
    <col min="6" max="6" width="122.140625" style="5" customWidth="1"/>
    <col min="7" max="7" width="17.7109375" style="5" hidden="1" customWidth="1"/>
    <col min="8" max="8" width="22.140625" style="1" customWidth="1"/>
    <col min="9" max="9" width="23.28515625" style="1" customWidth="1"/>
    <col min="10" max="10" width="20.5703125" style="1" bestFit="1" customWidth="1"/>
    <col min="11" max="11" width="19.5703125" style="1" bestFit="1" customWidth="1"/>
    <col min="12" max="12" width="21.7109375" style="1" customWidth="1"/>
    <col min="13" max="13" width="19" style="1" bestFit="1" customWidth="1"/>
    <col min="14" max="14" width="28.28515625" style="1" hidden="1" customWidth="1"/>
    <col min="15" max="15" width="21" style="1" hidden="1" customWidth="1"/>
    <col min="16" max="16" width="35.42578125" style="1" customWidth="1"/>
    <col min="17" max="17" width="30.85546875" style="1" customWidth="1"/>
    <col min="18" max="18" width="27.28515625" style="1" customWidth="1"/>
    <col min="19" max="19" width="11.5703125" style="1" hidden="1" customWidth="1"/>
    <col min="20" max="20" width="62.28515625" style="6" customWidth="1"/>
    <col min="21" max="16384" width="9.140625" style="1"/>
  </cols>
  <sheetData>
    <row r="1" spans="1:20" ht="36" customHeight="1" x14ac:dyDescent="0.25">
      <c r="B1" s="2" t="s">
        <v>174</v>
      </c>
      <c r="C1" s="3"/>
      <c r="D1" s="3"/>
    </row>
    <row r="2" spans="1:20" ht="20.100000000000001" customHeight="1" x14ac:dyDescent="0.25">
      <c r="C2" s="1"/>
      <c r="D2" s="7"/>
      <c r="E2" s="8"/>
      <c r="F2" s="9"/>
      <c r="G2" s="9"/>
      <c r="H2" s="9"/>
      <c r="I2" s="10"/>
      <c r="J2" s="10"/>
      <c r="K2" s="11"/>
      <c r="L2" s="12"/>
      <c r="M2" s="12"/>
      <c r="N2" s="12"/>
      <c r="O2" s="12"/>
      <c r="P2" s="12"/>
      <c r="Q2" s="12"/>
      <c r="R2" s="12"/>
      <c r="S2" s="12"/>
      <c r="T2" s="13"/>
    </row>
    <row r="3" spans="1:20" ht="15.75" x14ac:dyDescent="0.25">
      <c r="B3" s="14"/>
      <c r="C3" s="15" t="s">
        <v>0</v>
      </c>
      <c r="D3" s="16"/>
      <c r="E3" s="16"/>
      <c r="F3" s="16"/>
      <c r="G3" s="17"/>
      <c r="H3" s="17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20" ht="20.100000000000001" customHeight="1" thickBot="1" x14ac:dyDescent="0.3">
      <c r="B4" s="19"/>
      <c r="C4" s="20" t="s">
        <v>1</v>
      </c>
      <c r="D4" s="16"/>
      <c r="E4" s="16"/>
      <c r="F4" s="16"/>
      <c r="G4" s="9"/>
      <c r="H4" s="11"/>
      <c r="I4" s="11"/>
      <c r="K4" s="11"/>
    </row>
    <row r="5" spans="1:20" ht="34.5" customHeight="1" thickBot="1" x14ac:dyDescent="0.3">
      <c r="B5" s="21"/>
      <c r="C5" s="22"/>
      <c r="D5" s="23"/>
      <c r="E5" s="23"/>
      <c r="F5" s="9"/>
      <c r="G5" s="24"/>
      <c r="I5" s="25" t="s">
        <v>2</v>
      </c>
      <c r="T5" s="26"/>
    </row>
    <row r="6" spans="1:20" ht="61.5" thickTop="1" thickBot="1" x14ac:dyDescent="0.3">
      <c r="B6" s="27" t="s">
        <v>3</v>
      </c>
      <c r="C6" s="28" t="s">
        <v>31</v>
      </c>
      <c r="D6" s="28" t="s">
        <v>4</v>
      </c>
      <c r="E6" s="28" t="s">
        <v>32</v>
      </c>
      <c r="F6" s="28" t="s">
        <v>33</v>
      </c>
      <c r="G6" s="28" t="s">
        <v>34</v>
      </c>
      <c r="H6" s="28" t="s">
        <v>5</v>
      </c>
      <c r="I6" s="29" t="s">
        <v>6</v>
      </c>
      <c r="J6" s="30" t="s">
        <v>7</v>
      </c>
      <c r="K6" s="30" t="s">
        <v>8</v>
      </c>
      <c r="L6" s="28" t="s">
        <v>35</v>
      </c>
      <c r="M6" s="28" t="s">
        <v>36</v>
      </c>
      <c r="N6" s="28" t="s">
        <v>43</v>
      </c>
      <c r="O6" s="28" t="s">
        <v>37</v>
      </c>
      <c r="P6" s="30" t="s">
        <v>38</v>
      </c>
      <c r="Q6" s="28" t="s">
        <v>39</v>
      </c>
      <c r="R6" s="28" t="s">
        <v>44</v>
      </c>
      <c r="S6" s="28" t="s">
        <v>40</v>
      </c>
      <c r="T6" s="28" t="s">
        <v>41</v>
      </c>
    </row>
    <row r="7" spans="1:20" ht="70.5" customHeight="1" thickTop="1" x14ac:dyDescent="0.25">
      <c r="A7" s="31"/>
      <c r="B7" s="32">
        <v>1</v>
      </c>
      <c r="C7" s="33" t="s">
        <v>45</v>
      </c>
      <c r="D7" s="34">
        <v>50</v>
      </c>
      <c r="E7" s="35" t="s">
        <v>46</v>
      </c>
      <c r="F7" s="36" t="s">
        <v>192</v>
      </c>
      <c r="G7" s="37">
        <f t="shared" ref="G7:G122" si="0">D7*H7</f>
        <v>2350</v>
      </c>
      <c r="H7" s="38">
        <v>47</v>
      </c>
      <c r="I7" s="163"/>
      <c r="J7" s="39">
        <f t="shared" ref="J7:J14" si="1">D7*I7</f>
        <v>0</v>
      </c>
      <c r="K7" s="40" t="str">
        <f t="shared" ref="K7:K14" si="2">IF(ISNUMBER(I7), IF(I7&gt;H7,"NEVYHOVUJE","VYHOVUJE")," ")</f>
        <v xml:space="preserve"> </v>
      </c>
      <c r="L7" s="41" t="s">
        <v>175</v>
      </c>
      <c r="M7" s="42" t="s">
        <v>176</v>
      </c>
      <c r="N7" s="43"/>
      <c r="O7" s="43"/>
      <c r="P7" s="41" t="s">
        <v>177</v>
      </c>
      <c r="Q7" s="41" t="s">
        <v>178</v>
      </c>
      <c r="R7" s="44">
        <v>14</v>
      </c>
      <c r="S7" s="43"/>
      <c r="T7" s="35" t="s">
        <v>28</v>
      </c>
    </row>
    <row r="8" spans="1:20" ht="70.5" customHeight="1" x14ac:dyDescent="0.25">
      <c r="B8" s="45">
        <v>2</v>
      </c>
      <c r="C8" s="46" t="s">
        <v>47</v>
      </c>
      <c r="D8" s="47">
        <v>24</v>
      </c>
      <c r="E8" s="48" t="s">
        <v>46</v>
      </c>
      <c r="F8" s="49" t="s">
        <v>48</v>
      </c>
      <c r="G8" s="50">
        <f t="shared" si="0"/>
        <v>1800</v>
      </c>
      <c r="H8" s="51">
        <v>75</v>
      </c>
      <c r="I8" s="164"/>
      <c r="J8" s="52">
        <f t="shared" si="1"/>
        <v>0</v>
      </c>
      <c r="K8" s="53" t="str">
        <f t="shared" si="2"/>
        <v xml:space="preserve"> </v>
      </c>
      <c r="L8" s="54"/>
      <c r="M8" s="55"/>
      <c r="N8" s="56"/>
      <c r="O8" s="56"/>
      <c r="P8" s="57"/>
      <c r="Q8" s="57"/>
      <c r="R8" s="58"/>
      <c r="S8" s="56"/>
      <c r="T8" s="48" t="s">
        <v>25</v>
      </c>
    </row>
    <row r="9" spans="1:20" ht="43.5" customHeight="1" x14ac:dyDescent="0.25">
      <c r="B9" s="45">
        <v>3</v>
      </c>
      <c r="C9" s="46" t="s">
        <v>49</v>
      </c>
      <c r="D9" s="47">
        <v>24</v>
      </c>
      <c r="E9" s="48" t="s">
        <v>46</v>
      </c>
      <c r="F9" s="49" t="s">
        <v>50</v>
      </c>
      <c r="G9" s="50">
        <f t="shared" si="0"/>
        <v>720</v>
      </c>
      <c r="H9" s="51">
        <v>30</v>
      </c>
      <c r="I9" s="164"/>
      <c r="J9" s="52">
        <f t="shared" si="1"/>
        <v>0</v>
      </c>
      <c r="K9" s="53" t="str">
        <f t="shared" si="2"/>
        <v xml:space="preserve"> </v>
      </c>
      <c r="L9" s="54"/>
      <c r="M9" s="55"/>
      <c r="N9" s="56"/>
      <c r="O9" s="56"/>
      <c r="P9" s="57"/>
      <c r="Q9" s="57"/>
      <c r="R9" s="58"/>
      <c r="S9" s="56"/>
      <c r="T9" s="48" t="s">
        <v>25</v>
      </c>
    </row>
    <row r="10" spans="1:20" ht="62.25" customHeight="1" x14ac:dyDescent="0.25">
      <c r="B10" s="45">
        <v>4</v>
      </c>
      <c r="C10" s="46" t="s">
        <v>51</v>
      </c>
      <c r="D10" s="47">
        <v>50</v>
      </c>
      <c r="E10" s="48" t="s">
        <v>46</v>
      </c>
      <c r="F10" s="49" t="s">
        <v>52</v>
      </c>
      <c r="G10" s="50">
        <f t="shared" si="0"/>
        <v>2300</v>
      </c>
      <c r="H10" s="51">
        <v>46</v>
      </c>
      <c r="I10" s="164"/>
      <c r="J10" s="52">
        <f t="shared" si="1"/>
        <v>0</v>
      </c>
      <c r="K10" s="53" t="str">
        <f t="shared" si="2"/>
        <v xml:space="preserve"> </v>
      </c>
      <c r="L10" s="54"/>
      <c r="M10" s="55"/>
      <c r="N10" s="56"/>
      <c r="O10" s="56"/>
      <c r="P10" s="57"/>
      <c r="Q10" s="57"/>
      <c r="R10" s="58"/>
      <c r="S10" s="56"/>
      <c r="T10" s="48" t="s">
        <v>24</v>
      </c>
    </row>
    <row r="11" spans="1:20" ht="60" customHeight="1" x14ac:dyDescent="0.25">
      <c r="B11" s="45">
        <v>5</v>
      </c>
      <c r="C11" s="46" t="s">
        <v>53</v>
      </c>
      <c r="D11" s="47">
        <v>40</v>
      </c>
      <c r="E11" s="48" t="s">
        <v>46</v>
      </c>
      <c r="F11" s="49" t="s">
        <v>54</v>
      </c>
      <c r="G11" s="50">
        <f t="shared" si="0"/>
        <v>2000</v>
      </c>
      <c r="H11" s="51">
        <v>50</v>
      </c>
      <c r="I11" s="164"/>
      <c r="J11" s="52">
        <f t="shared" si="1"/>
        <v>0</v>
      </c>
      <c r="K11" s="53" t="str">
        <f t="shared" si="2"/>
        <v xml:space="preserve"> </v>
      </c>
      <c r="L11" s="54"/>
      <c r="M11" s="55"/>
      <c r="N11" s="56"/>
      <c r="O11" s="56"/>
      <c r="P11" s="57"/>
      <c r="Q11" s="57"/>
      <c r="R11" s="58"/>
      <c r="S11" s="56"/>
      <c r="T11" s="48" t="s">
        <v>25</v>
      </c>
    </row>
    <row r="12" spans="1:20" ht="44.25" customHeight="1" x14ac:dyDescent="0.25">
      <c r="B12" s="45">
        <v>6</v>
      </c>
      <c r="C12" s="46" t="s">
        <v>55</v>
      </c>
      <c r="D12" s="47">
        <v>20</v>
      </c>
      <c r="E12" s="48" t="s">
        <v>46</v>
      </c>
      <c r="F12" s="59" t="s">
        <v>186</v>
      </c>
      <c r="G12" s="50">
        <f t="shared" si="0"/>
        <v>800</v>
      </c>
      <c r="H12" s="51">
        <v>40</v>
      </c>
      <c r="I12" s="164"/>
      <c r="J12" s="52">
        <f t="shared" si="1"/>
        <v>0</v>
      </c>
      <c r="K12" s="53" t="str">
        <f t="shared" si="2"/>
        <v xml:space="preserve"> </v>
      </c>
      <c r="L12" s="54"/>
      <c r="M12" s="55"/>
      <c r="N12" s="56"/>
      <c r="O12" s="56"/>
      <c r="P12" s="57"/>
      <c r="Q12" s="57"/>
      <c r="R12" s="58"/>
      <c r="S12" s="56"/>
      <c r="T12" s="48" t="s">
        <v>28</v>
      </c>
    </row>
    <row r="13" spans="1:20" ht="44.25" customHeight="1" x14ac:dyDescent="0.25">
      <c r="B13" s="45">
        <v>7</v>
      </c>
      <c r="C13" s="46" t="s">
        <v>56</v>
      </c>
      <c r="D13" s="47">
        <v>20</v>
      </c>
      <c r="E13" s="48" t="s">
        <v>46</v>
      </c>
      <c r="F13" s="60" t="s">
        <v>57</v>
      </c>
      <c r="G13" s="50">
        <f t="shared" si="0"/>
        <v>1500</v>
      </c>
      <c r="H13" s="51">
        <v>75</v>
      </c>
      <c r="I13" s="164"/>
      <c r="J13" s="52">
        <f t="shared" si="1"/>
        <v>0</v>
      </c>
      <c r="K13" s="53" t="str">
        <f t="shared" si="2"/>
        <v xml:space="preserve"> </v>
      </c>
      <c r="L13" s="54"/>
      <c r="M13" s="55"/>
      <c r="N13" s="56"/>
      <c r="O13" s="56"/>
      <c r="P13" s="57"/>
      <c r="Q13" s="57"/>
      <c r="R13" s="58"/>
      <c r="S13" s="56"/>
      <c r="T13" s="48" t="s">
        <v>28</v>
      </c>
    </row>
    <row r="14" spans="1:20" ht="22.5" customHeight="1" x14ac:dyDescent="0.25">
      <c r="B14" s="45">
        <v>8</v>
      </c>
      <c r="C14" s="46" t="s">
        <v>58</v>
      </c>
      <c r="D14" s="47">
        <v>40</v>
      </c>
      <c r="E14" s="48" t="s">
        <v>46</v>
      </c>
      <c r="F14" s="49" t="s">
        <v>59</v>
      </c>
      <c r="G14" s="50">
        <f t="shared" si="0"/>
        <v>2200</v>
      </c>
      <c r="H14" s="51">
        <v>55</v>
      </c>
      <c r="I14" s="164"/>
      <c r="J14" s="52">
        <f t="shared" si="1"/>
        <v>0</v>
      </c>
      <c r="K14" s="53" t="str">
        <f t="shared" si="2"/>
        <v xml:space="preserve"> </v>
      </c>
      <c r="L14" s="54"/>
      <c r="M14" s="55"/>
      <c r="N14" s="56"/>
      <c r="O14" s="56"/>
      <c r="P14" s="57"/>
      <c r="Q14" s="57"/>
      <c r="R14" s="58"/>
      <c r="S14" s="56"/>
      <c r="T14" s="48" t="s">
        <v>28</v>
      </c>
    </row>
    <row r="15" spans="1:20" ht="22.5" customHeight="1" x14ac:dyDescent="0.25">
      <c r="B15" s="45">
        <v>9</v>
      </c>
      <c r="C15" s="46" t="s">
        <v>60</v>
      </c>
      <c r="D15" s="47">
        <v>20</v>
      </c>
      <c r="E15" s="48" t="s">
        <v>46</v>
      </c>
      <c r="F15" s="60" t="s">
        <v>61</v>
      </c>
      <c r="G15" s="50">
        <f t="shared" si="0"/>
        <v>500</v>
      </c>
      <c r="H15" s="51">
        <v>25</v>
      </c>
      <c r="I15" s="164"/>
      <c r="J15" s="52">
        <f t="shared" ref="J15:J122" si="3">D15*I15</f>
        <v>0</v>
      </c>
      <c r="K15" s="53" t="str">
        <f t="shared" ref="K15:K122" si="4">IF(ISNUMBER(I15), IF(I15&gt;H15,"NEVYHOVUJE","VYHOVUJE")," ")</f>
        <v xml:space="preserve"> </v>
      </c>
      <c r="L15" s="54"/>
      <c r="M15" s="55"/>
      <c r="N15" s="56"/>
      <c r="O15" s="56"/>
      <c r="P15" s="57"/>
      <c r="Q15" s="57"/>
      <c r="R15" s="58"/>
      <c r="S15" s="56"/>
      <c r="T15" s="48" t="s">
        <v>23</v>
      </c>
    </row>
    <row r="16" spans="1:20" ht="22.5" customHeight="1" x14ac:dyDescent="0.25">
      <c r="B16" s="45">
        <v>10</v>
      </c>
      <c r="C16" s="46" t="s">
        <v>62</v>
      </c>
      <c r="D16" s="47">
        <v>20</v>
      </c>
      <c r="E16" s="48" t="s">
        <v>46</v>
      </c>
      <c r="F16" s="60" t="s">
        <v>63</v>
      </c>
      <c r="G16" s="50">
        <f t="shared" si="0"/>
        <v>1560</v>
      </c>
      <c r="H16" s="51">
        <v>78</v>
      </c>
      <c r="I16" s="164"/>
      <c r="J16" s="52">
        <f t="shared" si="3"/>
        <v>0</v>
      </c>
      <c r="K16" s="53" t="str">
        <f t="shared" si="4"/>
        <v xml:space="preserve"> </v>
      </c>
      <c r="L16" s="54"/>
      <c r="M16" s="55"/>
      <c r="N16" s="56"/>
      <c r="O16" s="56"/>
      <c r="P16" s="57"/>
      <c r="Q16" s="57"/>
      <c r="R16" s="58"/>
      <c r="S16" s="56"/>
      <c r="T16" s="48" t="s">
        <v>25</v>
      </c>
    </row>
    <row r="17" spans="2:20" ht="22.5" customHeight="1" x14ac:dyDescent="0.25">
      <c r="B17" s="45">
        <v>11</v>
      </c>
      <c r="C17" s="46" t="s">
        <v>64</v>
      </c>
      <c r="D17" s="47">
        <v>10</v>
      </c>
      <c r="E17" s="48" t="s">
        <v>65</v>
      </c>
      <c r="F17" s="60" t="s">
        <v>66</v>
      </c>
      <c r="G17" s="50">
        <f t="shared" si="0"/>
        <v>2350</v>
      </c>
      <c r="H17" s="51">
        <v>235</v>
      </c>
      <c r="I17" s="164"/>
      <c r="J17" s="52">
        <f t="shared" si="3"/>
        <v>0</v>
      </c>
      <c r="K17" s="53" t="str">
        <f t="shared" si="4"/>
        <v xml:space="preserve"> </v>
      </c>
      <c r="L17" s="54"/>
      <c r="M17" s="55"/>
      <c r="N17" s="56"/>
      <c r="O17" s="56"/>
      <c r="P17" s="57"/>
      <c r="Q17" s="57"/>
      <c r="R17" s="58"/>
      <c r="S17" s="56"/>
      <c r="T17" s="48" t="s">
        <v>25</v>
      </c>
    </row>
    <row r="18" spans="2:20" ht="37.5" customHeight="1" x14ac:dyDescent="0.25">
      <c r="B18" s="45">
        <v>12</v>
      </c>
      <c r="C18" s="46" t="s">
        <v>67</v>
      </c>
      <c r="D18" s="47">
        <v>10</v>
      </c>
      <c r="E18" s="48" t="s">
        <v>46</v>
      </c>
      <c r="F18" s="60" t="s">
        <v>68</v>
      </c>
      <c r="G18" s="50">
        <f t="shared" si="0"/>
        <v>750</v>
      </c>
      <c r="H18" s="51">
        <v>75</v>
      </c>
      <c r="I18" s="164"/>
      <c r="J18" s="52">
        <f t="shared" si="3"/>
        <v>0</v>
      </c>
      <c r="K18" s="53" t="str">
        <f t="shared" si="4"/>
        <v xml:space="preserve"> </v>
      </c>
      <c r="L18" s="54"/>
      <c r="M18" s="55"/>
      <c r="N18" s="56"/>
      <c r="O18" s="56"/>
      <c r="P18" s="57"/>
      <c r="Q18" s="57"/>
      <c r="R18" s="58"/>
      <c r="S18" s="56"/>
      <c r="T18" s="48" t="s">
        <v>22</v>
      </c>
    </row>
    <row r="19" spans="2:20" ht="24" customHeight="1" x14ac:dyDescent="0.25">
      <c r="B19" s="45">
        <v>13</v>
      </c>
      <c r="C19" s="46" t="s">
        <v>69</v>
      </c>
      <c r="D19" s="47">
        <v>30</v>
      </c>
      <c r="E19" s="48" t="s">
        <v>46</v>
      </c>
      <c r="F19" s="49" t="s">
        <v>70</v>
      </c>
      <c r="G19" s="50">
        <f t="shared" si="0"/>
        <v>1200</v>
      </c>
      <c r="H19" s="51">
        <v>40</v>
      </c>
      <c r="I19" s="164"/>
      <c r="J19" s="52">
        <f t="shared" si="3"/>
        <v>0</v>
      </c>
      <c r="K19" s="53" t="str">
        <f t="shared" si="4"/>
        <v xml:space="preserve"> </v>
      </c>
      <c r="L19" s="54"/>
      <c r="M19" s="55"/>
      <c r="N19" s="56"/>
      <c r="O19" s="56"/>
      <c r="P19" s="57"/>
      <c r="Q19" s="57"/>
      <c r="R19" s="58"/>
      <c r="S19" s="56"/>
      <c r="T19" s="48" t="s">
        <v>25</v>
      </c>
    </row>
    <row r="20" spans="2:20" ht="35.25" customHeight="1" x14ac:dyDescent="0.25">
      <c r="B20" s="45">
        <v>14</v>
      </c>
      <c r="C20" s="46" t="s">
        <v>71</v>
      </c>
      <c r="D20" s="47">
        <v>30</v>
      </c>
      <c r="E20" s="48" t="s">
        <v>46</v>
      </c>
      <c r="F20" s="60" t="s">
        <v>72</v>
      </c>
      <c r="G20" s="50">
        <f t="shared" si="0"/>
        <v>5400</v>
      </c>
      <c r="H20" s="51">
        <v>180</v>
      </c>
      <c r="I20" s="164"/>
      <c r="J20" s="52">
        <f t="shared" si="3"/>
        <v>0</v>
      </c>
      <c r="K20" s="53" t="str">
        <f t="shared" si="4"/>
        <v xml:space="preserve"> </v>
      </c>
      <c r="L20" s="54"/>
      <c r="M20" s="55"/>
      <c r="N20" s="56"/>
      <c r="O20" s="56"/>
      <c r="P20" s="57"/>
      <c r="Q20" s="57"/>
      <c r="R20" s="58"/>
      <c r="S20" s="56"/>
      <c r="T20" s="48" t="s">
        <v>25</v>
      </c>
    </row>
    <row r="21" spans="2:20" ht="18.75" customHeight="1" x14ac:dyDescent="0.25">
      <c r="B21" s="45">
        <v>15</v>
      </c>
      <c r="C21" s="46" t="s">
        <v>73</v>
      </c>
      <c r="D21" s="47">
        <v>5</v>
      </c>
      <c r="E21" s="48" t="s">
        <v>65</v>
      </c>
      <c r="F21" s="60" t="s">
        <v>74</v>
      </c>
      <c r="G21" s="50">
        <f t="shared" si="0"/>
        <v>500</v>
      </c>
      <c r="H21" s="51">
        <v>100</v>
      </c>
      <c r="I21" s="164"/>
      <c r="J21" s="52">
        <f t="shared" si="3"/>
        <v>0</v>
      </c>
      <c r="K21" s="53" t="str">
        <f t="shared" si="4"/>
        <v xml:space="preserve"> </v>
      </c>
      <c r="L21" s="54"/>
      <c r="M21" s="55"/>
      <c r="N21" s="56"/>
      <c r="O21" s="56"/>
      <c r="P21" s="57"/>
      <c r="Q21" s="57"/>
      <c r="R21" s="58"/>
      <c r="S21" s="56"/>
      <c r="T21" s="48" t="s">
        <v>12</v>
      </c>
    </row>
    <row r="22" spans="2:20" ht="18.75" customHeight="1" x14ac:dyDescent="0.25">
      <c r="B22" s="45">
        <v>16</v>
      </c>
      <c r="C22" s="46" t="s">
        <v>75</v>
      </c>
      <c r="D22" s="47">
        <v>10</v>
      </c>
      <c r="E22" s="48" t="s">
        <v>65</v>
      </c>
      <c r="F22" s="60" t="s">
        <v>76</v>
      </c>
      <c r="G22" s="50">
        <f t="shared" si="0"/>
        <v>1000</v>
      </c>
      <c r="H22" s="51">
        <v>100</v>
      </c>
      <c r="I22" s="164"/>
      <c r="J22" s="52">
        <f t="shared" si="3"/>
        <v>0</v>
      </c>
      <c r="K22" s="53" t="str">
        <f t="shared" si="4"/>
        <v xml:space="preserve"> </v>
      </c>
      <c r="L22" s="54"/>
      <c r="M22" s="55"/>
      <c r="N22" s="56"/>
      <c r="O22" s="56"/>
      <c r="P22" s="57"/>
      <c r="Q22" s="57"/>
      <c r="R22" s="58"/>
      <c r="S22" s="56"/>
      <c r="T22" s="48" t="s">
        <v>12</v>
      </c>
    </row>
    <row r="23" spans="2:20" ht="35.25" customHeight="1" x14ac:dyDescent="0.25">
      <c r="B23" s="45">
        <v>17</v>
      </c>
      <c r="C23" s="46" t="s">
        <v>77</v>
      </c>
      <c r="D23" s="47">
        <v>80</v>
      </c>
      <c r="E23" s="48" t="s">
        <v>78</v>
      </c>
      <c r="F23" s="60" t="s">
        <v>79</v>
      </c>
      <c r="G23" s="50">
        <f t="shared" si="0"/>
        <v>2400</v>
      </c>
      <c r="H23" s="51">
        <v>30</v>
      </c>
      <c r="I23" s="164"/>
      <c r="J23" s="52">
        <f t="shared" si="3"/>
        <v>0</v>
      </c>
      <c r="K23" s="53" t="str">
        <f t="shared" si="4"/>
        <v xml:space="preserve"> </v>
      </c>
      <c r="L23" s="54"/>
      <c r="M23" s="55"/>
      <c r="N23" s="56"/>
      <c r="O23" s="56"/>
      <c r="P23" s="57"/>
      <c r="Q23" s="57"/>
      <c r="R23" s="58"/>
      <c r="S23" s="56"/>
      <c r="T23" s="48" t="s">
        <v>13</v>
      </c>
    </row>
    <row r="24" spans="2:20" ht="18.75" customHeight="1" x14ac:dyDescent="0.25">
      <c r="B24" s="45">
        <v>18</v>
      </c>
      <c r="C24" s="46" t="s">
        <v>80</v>
      </c>
      <c r="D24" s="47">
        <v>10</v>
      </c>
      <c r="E24" s="48" t="s">
        <v>65</v>
      </c>
      <c r="F24" s="60" t="s">
        <v>81</v>
      </c>
      <c r="G24" s="50">
        <f t="shared" si="0"/>
        <v>600</v>
      </c>
      <c r="H24" s="51">
        <v>60</v>
      </c>
      <c r="I24" s="164"/>
      <c r="J24" s="52">
        <f t="shared" si="3"/>
        <v>0</v>
      </c>
      <c r="K24" s="53" t="str">
        <f t="shared" si="4"/>
        <v xml:space="preserve"> </v>
      </c>
      <c r="L24" s="54"/>
      <c r="M24" s="55"/>
      <c r="N24" s="56"/>
      <c r="O24" s="56"/>
      <c r="P24" s="57"/>
      <c r="Q24" s="57"/>
      <c r="R24" s="58"/>
      <c r="S24" s="56"/>
      <c r="T24" s="48" t="s">
        <v>18</v>
      </c>
    </row>
    <row r="25" spans="2:20" ht="43.5" customHeight="1" x14ac:dyDescent="0.25">
      <c r="B25" s="45">
        <v>19</v>
      </c>
      <c r="C25" s="49" t="s">
        <v>82</v>
      </c>
      <c r="D25" s="47">
        <v>5</v>
      </c>
      <c r="E25" s="48" t="s">
        <v>83</v>
      </c>
      <c r="F25" s="59" t="s">
        <v>187</v>
      </c>
      <c r="G25" s="50">
        <f t="shared" si="0"/>
        <v>2500</v>
      </c>
      <c r="H25" s="51">
        <v>500</v>
      </c>
      <c r="I25" s="164"/>
      <c r="J25" s="52">
        <f t="shared" si="3"/>
        <v>0</v>
      </c>
      <c r="K25" s="53" t="str">
        <f t="shared" si="4"/>
        <v xml:space="preserve"> </v>
      </c>
      <c r="L25" s="54"/>
      <c r="M25" s="55"/>
      <c r="N25" s="56"/>
      <c r="O25" s="56"/>
      <c r="P25" s="57"/>
      <c r="Q25" s="57"/>
      <c r="R25" s="58"/>
      <c r="S25" s="56"/>
      <c r="T25" s="48" t="s">
        <v>14</v>
      </c>
    </row>
    <row r="26" spans="2:20" ht="18.75" customHeight="1" x14ac:dyDescent="0.25">
      <c r="B26" s="45">
        <v>20</v>
      </c>
      <c r="C26" s="46" t="s">
        <v>84</v>
      </c>
      <c r="D26" s="47">
        <v>15</v>
      </c>
      <c r="E26" s="48" t="s">
        <v>78</v>
      </c>
      <c r="F26" s="59" t="s">
        <v>188</v>
      </c>
      <c r="G26" s="50">
        <f t="shared" si="0"/>
        <v>1800</v>
      </c>
      <c r="H26" s="51">
        <v>120</v>
      </c>
      <c r="I26" s="164"/>
      <c r="J26" s="52">
        <f t="shared" si="3"/>
        <v>0</v>
      </c>
      <c r="K26" s="53" t="str">
        <f t="shared" si="4"/>
        <v xml:space="preserve"> </v>
      </c>
      <c r="L26" s="54"/>
      <c r="M26" s="55"/>
      <c r="N26" s="56"/>
      <c r="O26" s="56"/>
      <c r="P26" s="57"/>
      <c r="Q26" s="57"/>
      <c r="R26" s="58"/>
      <c r="S26" s="56"/>
      <c r="T26" s="48" t="s">
        <v>25</v>
      </c>
    </row>
    <row r="27" spans="2:20" ht="37.5" customHeight="1" x14ac:dyDescent="0.25">
      <c r="B27" s="45">
        <v>21</v>
      </c>
      <c r="C27" s="46" t="s">
        <v>85</v>
      </c>
      <c r="D27" s="47">
        <v>2</v>
      </c>
      <c r="E27" s="48" t="s">
        <v>46</v>
      </c>
      <c r="F27" s="60" t="s">
        <v>86</v>
      </c>
      <c r="G27" s="50">
        <f t="shared" si="0"/>
        <v>700</v>
      </c>
      <c r="H27" s="51">
        <v>350</v>
      </c>
      <c r="I27" s="164"/>
      <c r="J27" s="52">
        <f t="shared" si="3"/>
        <v>0</v>
      </c>
      <c r="K27" s="53" t="str">
        <f t="shared" si="4"/>
        <v xml:space="preserve"> </v>
      </c>
      <c r="L27" s="54"/>
      <c r="M27" s="55"/>
      <c r="N27" s="56"/>
      <c r="O27" s="56"/>
      <c r="P27" s="57"/>
      <c r="Q27" s="57"/>
      <c r="R27" s="58"/>
      <c r="S27" s="56"/>
      <c r="T27" s="48" t="s">
        <v>25</v>
      </c>
    </row>
    <row r="28" spans="2:20" ht="21.75" customHeight="1" x14ac:dyDescent="0.25">
      <c r="B28" s="45">
        <v>22</v>
      </c>
      <c r="C28" s="46" t="s">
        <v>87</v>
      </c>
      <c r="D28" s="47">
        <v>50</v>
      </c>
      <c r="E28" s="48" t="s">
        <v>46</v>
      </c>
      <c r="F28" s="60" t="s">
        <v>88</v>
      </c>
      <c r="G28" s="50">
        <f t="shared" si="0"/>
        <v>900</v>
      </c>
      <c r="H28" s="51">
        <v>18</v>
      </c>
      <c r="I28" s="164"/>
      <c r="J28" s="52">
        <f t="shared" si="3"/>
        <v>0</v>
      </c>
      <c r="K28" s="53" t="str">
        <f t="shared" si="4"/>
        <v xml:space="preserve"> </v>
      </c>
      <c r="L28" s="54"/>
      <c r="M28" s="55"/>
      <c r="N28" s="56"/>
      <c r="O28" s="56"/>
      <c r="P28" s="57"/>
      <c r="Q28" s="57"/>
      <c r="R28" s="58"/>
      <c r="S28" s="56"/>
      <c r="T28" s="48" t="s">
        <v>21</v>
      </c>
    </row>
    <row r="29" spans="2:20" ht="21.75" customHeight="1" x14ac:dyDescent="0.25">
      <c r="B29" s="45">
        <v>23</v>
      </c>
      <c r="C29" s="46" t="s">
        <v>89</v>
      </c>
      <c r="D29" s="47">
        <v>20</v>
      </c>
      <c r="E29" s="48" t="s">
        <v>46</v>
      </c>
      <c r="F29" s="60" t="s">
        <v>90</v>
      </c>
      <c r="G29" s="50">
        <f t="shared" si="0"/>
        <v>220</v>
      </c>
      <c r="H29" s="51">
        <v>11</v>
      </c>
      <c r="I29" s="164"/>
      <c r="J29" s="52">
        <f t="shared" si="3"/>
        <v>0</v>
      </c>
      <c r="K29" s="53" t="str">
        <f t="shared" si="4"/>
        <v xml:space="preserve"> </v>
      </c>
      <c r="L29" s="54"/>
      <c r="M29" s="55"/>
      <c r="N29" s="56"/>
      <c r="O29" s="56"/>
      <c r="P29" s="57"/>
      <c r="Q29" s="57"/>
      <c r="R29" s="58"/>
      <c r="S29" s="56"/>
      <c r="T29" s="48" t="s">
        <v>25</v>
      </c>
    </row>
    <row r="30" spans="2:20" ht="21.75" customHeight="1" x14ac:dyDescent="0.25">
      <c r="B30" s="45">
        <v>24</v>
      </c>
      <c r="C30" s="46" t="s">
        <v>91</v>
      </c>
      <c r="D30" s="47">
        <v>40</v>
      </c>
      <c r="E30" s="48" t="s">
        <v>46</v>
      </c>
      <c r="F30" s="60" t="s">
        <v>92</v>
      </c>
      <c r="G30" s="50">
        <f t="shared" si="0"/>
        <v>480</v>
      </c>
      <c r="H30" s="51">
        <v>12</v>
      </c>
      <c r="I30" s="164"/>
      <c r="J30" s="52">
        <f t="shared" si="3"/>
        <v>0</v>
      </c>
      <c r="K30" s="53" t="str">
        <f t="shared" si="4"/>
        <v xml:space="preserve"> </v>
      </c>
      <c r="L30" s="54"/>
      <c r="M30" s="55"/>
      <c r="N30" s="56"/>
      <c r="O30" s="56"/>
      <c r="P30" s="57"/>
      <c r="Q30" s="57"/>
      <c r="R30" s="58"/>
      <c r="S30" s="56"/>
      <c r="T30" s="48" t="s">
        <v>25</v>
      </c>
    </row>
    <row r="31" spans="2:20" ht="21.75" customHeight="1" thickBot="1" x14ac:dyDescent="0.3">
      <c r="B31" s="61">
        <v>25</v>
      </c>
      <c r="C31" s="62" t="s">
        <v>89</v>
      </c>
      <c r="D31" s="63">
        <v>20</v>
      </c>
      <c r="E31" s="64" t="s">
        <v>46</v>
      </c>
      <c r="F31" s="65" t="s">
        <v>93</v>
      </c>
      <c r="G31" s="66">
        <f t="shared" si="0"/>
        <v>460</v>
      </c>
      <c r="H31" s="67">
        <v>23</v>
      </c>
      <c r="I31" s="165"/>
      <c r="J31" s="68">
        <f t="shared" si="3"/>
        <v>0</v>
      </c>
      <c r="K31" s="69" t="str">
        <f t="shared" si="4"/>
        <v xml:space="preserve"> </v>
      </c>
      <c r="L31" s="70"/>
      <c r="M31" s="71"/>
      <c r="N31" s="72"/>
      <c r="O31" s="72"/>
      <c r="P31" s="73"/>
      <c r="Q31" s="73"/>
      <c r="R31" s="74"/>
      <c r="S31" s="72"/>
      <c r="T31" s="64" t="s">
        <v>25</v>
      </c>
    </row>
    <row r="32" spans="2:20" ht="37.5" customHeight="1" x14ac:dyDescent="0.25">
      <c r="B32" s="75">
        <v>26</v>
      </c>
      <c r="C32" s="76" t="s">
        <v>49</v>
      </c>
      <c r="D32" s="77">
        <v>10</v>
      </c>
      <c r="E32" s="78" t="s">
        <v>46</v>
      </c>
      <c r="F32" s="76" t="s">
        <v>50</v>
      </c>
      <c r="G32" s="79">
        <f t="shared" si="0"/>
        <v>300</v>
      </c>
      <c r="H32" s="80">
        <v>30</v>
      </c>
      <c r="I32" s="166"/>
      <c r="J32" s="81">
        <f t="shared" si="3"/>
        <v>0</v>
      </c>
      <c r="K32" s="82" t="str">
        <f t="shared" si="4"/>
        <v xml:space="preserve"> </v>
      </c>
      <c r="L32" s="54" t="s">
        <v>175</v>
      </c>
      <c r="M32" s="54" t="s">
        <v>176</v>
      </c>
      <c r="N32" s="56"/>
      <c r="O32" s="56"/>
      <c r="P32" s="54" t="s">
        <v>179</v>
      </c>
      <c r="Q32" s="54" t="s">
        <v>180</v>
      </c>
      <c r="R32" s="58">
        <v>14</v>
      </c>
      <c r="S32" s="56"/>
      <c r="T32" s="78" t="s">
        <v>25</v>
      </c>
    </row>
    <row r="33" spans="2:20" ht="55.5" customHeight="1" x14ac:dyDescent="0.25">
      <c r="B33" s="45">
        <v>27</v>
      </c>
      <c r="C33" s="46" t="s">
        <v>53</v>
      </c>
      <c r="D33" s="47">
        <v>20</v>
      </c>
      <c r="E33" s="48" t="s">
        <v>46</v>
      </c>
      <c r="F33" s="49" t="s">
        <v>54</v>
      </c>
      <c r="G33" s="50">
        <f t="shared" si="0"/>
        <v>1000</v>
      </c>
      <c r="H33" s="51">
        <v>50</v>
      </c>
      <c r="I33" s="164"/>
      <c r="J33" s="52">
        <f t="shared" si="3"/>
        <v>0</v>
      </c>
      <c r="K33" s="53" t="str">
        <f t="shared" si="4"/>
        <v xml:space="preserve"> </v>
      </c>
      <c r="L33" s="54"/>
      <c r="M33" s="54"/>
      <c r="N33" s="56"/>
      <c r="O33" s="56"/>
      <c r="P33" s="83"/>
      <c r="Q33" s="83"/>
      <c r="R33" s="58"/>
      <c r="S33" s="56"/>
      <c r="T33" s="48" t="s">
        <v>25</v>
      </c>
    </row>
    <row r="34" spans="2:20" ht="36.75" customHeight="1" x14ac:dyDescent="0.25">
      <c r="B34" s="45">
        <v>28</v>
      </c>
      <c r="C34" s="46" t="s">
        <v>55</v>
      </c>
      <c r="D34" s="47">
        <v>20</v>
      </c>
      <c r="E34" s="48" t="s">
        <v>46</v>
      </c>
      <c r="F34" s="59" t="s">
        <v>186</v>
      </c>
      <c r="G34" s="50">
        <f t="shared" si="0"/>
        <v>800</v>
      </c>
      <c r="H34" s="51">
        <v>40</v>
      </c>
      <c r="I34" s="164"/>
      <c r="J34" s="52">
        <f t="shared" si="3"/>
        <v>0</v>
      </c>
      <c r="K34" s="53" t="str">
        <f t="shared" si="4"/>
        <v xml:space="preserve"> </v>
      </c>
      <c r="L34" s="54"/>
      <c r="M34" s="54"/>
      <c r="N34" s="56"/>
      <c r="O34" s="56"/>
      <c r="P34" s="83"/>
      <c r="Q34" s="83"/>
      <c r="R34" s="58"/>
      <c r="S34" s="56"/>
      <c r="T34" s="48" t="s">
        <v>28</v>
      </c>
    </row>
    <row r="35" spans="2:20" ht="18.75" customHeight="1" x14ac:dyDescent="0.25">
      <c r="B35" s="45">
        <v>29</v>
      </c>
      <c r="C35" s="46" t="s">
        <v>60</v>
      </c>
      <c r="D35" s="47">
        <v>20</v>
      </c>
      <c r="E35" s="48" t="s">
        <v>46</v>
      </c>
      <c r="F35" s="49" t="s">
        <v>61</v>
      </c>
      <c r="G35" s="50">
        <f t="shared" si="0"/>
        <v>500</v>
      </c>
      <c r="H35" s="51">
        <v>25</v>
      </c>
      <c r="I35" s="164"/>
      <c r="J35" s="52">
        <f t="shared" si="3"/>
        <v>0</v>
      </c>
      <c r="K35" s="53" t="str">
        <f t="shared" si="4"/>
        <v xml:space="preserve"> </v>
      </c>
      <c r="L35" s="54"/>
      <c r="M35" s="54"/>
      <c r="N35" s="56"/>
      <c r="O35" s="56"/>
      <c r="P35" s="83"/>
      <c r="Q35" s="83"/>
      <c r="R35" s="58"/>
      <c r="S35" s="56"/>
      <c r="T35" s="48" t="s">
        <v>23</v>
      </c>
    </row>
    <row r="36" spans="2:20" ht="23.25" customHeight="1" x14ac:dyDescent="0.25">
      <c r="B36" s="45">
        <v>30</v>
      </c>
      <c r="C36" s="46" t="s">
        <v>94</v>
      </c>
      <c r="D36" s="47">
        <v>5</v>
      </c>
      <c r="E36" s="48" t="s">
        <v>46</v>
      </c>
      <c r="F36" s="84" t="s">
        <v>95</v>
      </c>
      <c r="G36" s="50">
        <f t="shared" si="0"/>
        <v>100</v>
      </c>
      <c r="H36" s="51">
        <v>20</v>
      </c>
      <c r="I36" s="164"/>
      <c r="J36" s="52">
        <f t="shared" si="3"/>
        <v>0</v>
      </c>
      <c r="K36" s="53" t="str">
        <f t="shared" si="4"/>
        <v xml:space="preserve"> </v>
      </c>
      <c r="L36" s="54"/>
      <c r="M36" s="54"/>
      <c r="N36" s="56"/>
      <c r="O36" s="56"/>
      <c r="P36" s="83"/>
      <c r="Q36" s="83"/>
      <c r="R36" s="58"/>
      <c r="S36" s="56"/>
      <c r="T36" s="48" t="s">
        <v>25</v>
      </c>
    </row>
    <row r="37" spans="2:20" ht="21" customHeight="1" x14ac:dyDescent="0.25">
      <c r="B37" s="45">
        <v>31</v>
      </c>
      <c r="C37" s="46" t="s">
        <v>94</v>
      </c>
      <c r="D37" s="47">
        <v>5</v>
      </c>
      <c r="E37" s="48" t="s">
        <v>46</v>
      </c>
      <c r="F37" s="84" t="s">
        <v>96</v>
      </c>
      <c r="G37" s="50">
        <f t="shared" si="0"/>
        <v>100</v>
      </c>
      <c r="H37" s="51">
        <v>20</v>
      </c>
      <c r="I37" s="164"/>
      <c r="J37" s="52">
        <f t="shared" si="3"/>
        <v>0</v>
      </c>
      <c r="K37" s="53" t="str">
        <f t="shared" si="4"/>
        <v xml:space="preserve"> </v>
      </c>
      <c r="L37" s="54"/>
      <c r="M37" s="54"/>
      <c r="N37" s="56"/>
      <c r="O37" s="56"/>
      <c r="P37" s="83"/>
      <c r="Q37" s="83"/>
      <c r="R37" s="58"/>
      <c r="S37" s="56"/>
      <c r="T37" s="48" t="s">
        <v>25</v>
      </c>
    </row>
    <row r="38" spans="2:20" ht="34.5" customHeight="1" x14ac:dyDescent="0.25">
      <c r="B38" s="45">
        <v>32</v>
      </c>
      <c r="C38" s="46" t="s">
        <v>62</v>
      </c>
      <c r="D38" s="47">
        <v>5</v>
      </c>
      <c r="E38" s="48" t="s">
        <v>46</v>
      </c>
      <c r="F38" s="59" t="s">
        <v>189</v>
      </c>
      <c r="G38" s="50">
        <f t="shared" si="0"/>
        <v>450</v>
      </c>
      <c r="H38" s="51">
        <v>90</v>
      </c>
      <c r="I38" s="164"/>
      <c r="J38" s="52">
        <f t="shared" si="3"/>
        <v>0</v>
      </c>
      <c r="K38" s="53" t="str">
        <f t="shared" si="4"/>
        <v xml:space="preserve"> </v>
      </c>
      <c r="L38" s="54"/>
      <c r="M38" s="54"/>
      <c r="N38" s="56"/>
      <c r="O38" s="56"/>
      <c r="P38" s="83"/>
      <c r="Q38" s="83"/>
      <c r="R38" s="58"/>
      <c r="S38" s="56"/>
      <c r="T38" s="48" t="s">
        <v>25</v>
      </c>
    </row>
    <row r="39" spans="2:20" ht="23.25" customHeight="1" x14ac:dyDescent="0.25">
      <c r="B39" s="45">
        <v>33</v>
      </c>
      <c r="C39" s="46" t="s">
        <v>69</v>
      </c>
      <c r="D39" s="47">
        <v>5</v>
      </c>
      <c r="E39" s="48" t="s">
        <v>46</v>
      </c>
      <c r="F39" s="60" t="s">
        <v>70</v>
      </c>
      <c r="G39" s="50">
        <f t="shared" si="0"/>
        <v>200</v>
      </c>
      <c r="H39" s="51">
        <v>40</v>
      </c>
      <c r="I39" s="164"/>
      <c r="J39" s="52">
        <f t="shared" ref="J39:J100" si="5">D39*I39</f>
        <v>0</v>
      </c>
      <c r="K39" s="53" t="str">
        <f t="shared" ref="K39:K100" si="6">IF(ISNUMBER(I39), IF(I39&gt;H39,"NEVYHOVUJE","VYHOVUJE")," ")</f>
        <v xml:space="preserve"> </v>
      </c>
      <c r="L39" s="54"/>
      <c r="M39" s="54"/>
      <c r="N39" s="56"/>
      <c r="O39" s="56"/>
      <c r="P39" s="83"/>
      <c r="Q39" s="83"/>
      <c r="R39" s="58"/>
      <c r="S39" s="56"/>
      <c r="T39" s="48" t="s">
        <v>25</v>
      </c>
    </row>
    <row r="40" spans="2:20" ht="37.5" customHeight="1" x14ac:dyDescent="0.25">
      <c r="B40" s="45">
        <v>34</v>
      </c>
      <c r="C40" s="46" t="s">
        <v>97</v>
      </c>
      <c r="D40" s="47">
        <v>5</v>
      </c>
      <c r="E40" s="48" t="s">
        <v>46</v>
      </c>
      <c r="F40" s="59" t="s">
        <v>190</v>
      </c>
      <c r="G40" s="50">
        <f t="shared" si="0"/>
        <v>300</v>
      </c>
      <c r="H40" s="51">
        <v>60</v>
      </c>
      <c r="I40" s="164"/>
      <c r="J40" s="52">
        <f t="shared" si="5"/>
        <v>0</v>
      </c>
      <c r="K40" s="53" t="str">
        <f t="shared" si="6"/>
        <v xml:space="preserve"> </v>
      </c>
      <c r="L40" s="54"/>
      <c r="M40" s="54"/>
      <c r="N40" s="56"/>
      <c r="O40" s="56"/>
      <c r="P40" s="83"/>
      <c r="Q40" s="83"/>
      <c r="R40" s="58"/>
      <c r="S40" s="56"/>
      <c r="T40" s="48" t="s">
        <v>25</v>
      </c>
    </row>
    <row r="41" spans="2:20" ht="18.75" customHeight="1" x14ac:dyDescent="0.25">
      <c r="B41" s="45">
        <v>35</v>
      </c>
      <c r="C41" s="46" t="s">
        <v>75</v>
      </c>
      <c r="D41" s="47">
        <v>5</v>
      </c>
      <c r="E41" s="48" t="s">
        <v>65</v>
      </c>
      <c r="F41" s="60" t="s">
        <v>76</v>
      </c>
      <c r="G41" s="50">
        <f t="shared" si="0"/>
        <v>500</v>
      </c>
      <c r="H41" s="51">
        <v>100</v>
      </c>
      <c r="I41" s="164"/>
      <c r="J41" s="52">
        <f t="shared" si="5"/>
        <v>0</v>
      </c>
      <c r="K41" s="53" t="str">
        <f t="shared" si="6"/>
        <v xml:space="preserve"> </v>
      </c>
      <c r="L41" s="54"/>
      <c r="M41" s="54"/>
      <c r="N41" s="56"/>
      <c r="O41" s="56"/>
      <c r="P41" s="83"/>
      <c r="Q41" s="83"/>
      <c r="R41" s="58"/>
      <c r="S41" s="56"/>
      <c r="T41" s="48" t="s">
        <v>12</v>
      </c>
    </row>
    <row r="42" spans="2:20" ht="19.5" customHeight="1" x14ac:dyDescent="0.25">
      <c r="B42" s="45">
        <v>36</v>
      </c>
      <c r="C42" s="46" t="s">
        <v>98</v>
      </c>
      <c r="D42" s="47">
        <v>20</v>
      </c>
      <c r="E42" s="48" t="s">
        <v>99</v>
      </c>
      <c r="F42" s="60" t="s">
        <v>100</v>
      </c>
      <c r="G42" s="50">
        <f t="shared" si="0"/>
        <v>720</v>
      </c>
      <c r="H42" s="51">
        <v>36</v>
      </c>
      <c r="I42" s="164"/>
      <c r="J42" s="52">
        <f t="shared" si="5"/>
        <v>0</v>
      </c>
      <c r="K42" s="53" t="str">
        <f t="shared" si="6"/>
        <v xml:space="preserve"> </v>
      </c>
      <c r="L42" s="54"/>
      <c r="M42" s="54"/>
      <c r="N42" s="56"/>
      <c r="O42" s="56"/>
      <c r="P42" s="83"/>
      <c r="Q42" s="83"/>
      <c r="R42" s="58"/>
      <c r="S42" s="56"/>
      <c r="T42" s="48" t="s">
        <v>12</v>
      </c>
    </row>
    <row r="43" spans="2:20" ht="19.5" customHeight="1" x14ac:dyDescent="0.25">
      <c r="B43" s="45">
        <v>37</v>
      </c>
      <c r="C43" s="46" t="s">
        <v>101</v>
      </c>
      <c r="D43" s="47">
        <v>20</v>
      </c>
      <c r="E43" s="48" t="s">
        <v>99</v>
      </c>
      <c r="F43" s="60" t="s">
        <v>102</v>
      </c>
      <c r="G43" s="50">
        <f t="shared" si="0"/>
        <v>720</v>
      </c>
      <c r="H43" s="51">
        <v>36</v>
      </c>
      <c r="I43" s="164"/>
      <c r="J43" s="52">
        <f t="shared" si="5"/>
        <v>0</v>
      </c>
      <c r="K43" s="53" t="str">
        <f t="shared" si="6"/>
        <v xml:space="preserve"> </v>
      </c>
      <c r="L43" s="54"/>
      <c r="M43" s="54"/>
      <c r="N43" s="56"/>
      <c r="O43" s="56"/>
      <c r="P43" s="83"/>
      <c r="Q43" s="83"/>
      <c r="R43" s="58"/>
      <c r="S43" s="56"/>
      <c r="T43" s="48" t="s">
        <v>12</v>
      </c>
    </row>
    <row r="44" spans="2:20" ht="19.5" customHeight="1" x14ac:dyDescent="0.25">
      <c r="B44" s="45">
        <v>38</v>
      </c>
      <c r="C44" s="46" t="s">
        <v>103</v>
      </c>
      <c r="D44" s="47">
        <v>20</v>
      </c>
      <c r="E44" s="48" t="s">
        <v>78</v>
      </c>
      <c r="F44" s="60" t="s">
        <v>104</v>
      </c>
      <c r="G44" s="50">
        <f t="shared" si="0"/>
        <v>600</v>
      </c>
      <c r="H44" s="51">
        <v>30</v>
      </c>
      <c r="I44" s="164"/>
      <c r="J44" s="52">
        <f t="shared" si="5"/>
        <v>0</v>
      </c>
      <c r="K44" s="53" t="str">
        <f t="shared" si="6"/>
        <v xml:space="preserve"> </v>
      </c>
      <c r="L44" s="54"/>
      <c r="M44" s="54"/>
      <c r="N44" s="56"/>
      <c r="O44" s="56"/>
      <c r="P44" s="83"/>
      <c r="Q44" s="83"/>
      <c r="R44" s="58"/>
      <c r="S44" s="56"/>
      <c r="T44" s="48" t="s">
        <v>13</v>
      </c>
    </row>
    <row r="45" spans="2:20" ht="19.5" customHeight="1" x14ac:dyDescent="0.25">
      <c r="B45" s="45">
        <v>39</v>
      </c>
      <c r="C45" s="46" t="s">
        <v>105</v>
      </c>
      <c r="D45" s="47">
        <v>10</v>
      </c>
      <c r="E45" s="48" t="s">
        <v>78</v>
      </c>
      <c r="F45" s="60" t="s">
        <v>106</v>
      </c>
      <c r="G45" s="50">
        <f t="shared" si="0"/>
        <v>1000</v>
      </c>
      <c r="H45" s="51">
        <v>100</v>
      </c>
      <c r="I45" s="164"/>
      <c r="J45" s="52">
        <f t="shared" si="5"/>
        <v>0</v>
      </c>
      <c r="K45" s="53" t="str">
        <f t="shared" si="6"/>
        <v xml:space="preserve"> </v>
      </c>
      <c r="L45" s="54"/>
      <c r="M45" s="54"/>
      <c r="N45" s="56"/>
      <c r="O45" s="56"/>
      <c r="P45" s="83"/>
      <c r="Q45" s="83"/>
      <c r="R45" s="58"/>
      <c r="S45" s="56"/>
      <c r="T45" s="48" t="s">
        <v>13</v>
      </c>
    </row>
    <row r="46" spans="2:20" ht="19.5" customHeight="1" x14ac:dyDescent="0.25">
      <c r="B46" s="45">
        <v>40</v>
      </c>
      <c r="C46" s="46" t="s">
        <v>87</v>
      </c>
      <c r="D46" s="47">
        <v>40</v>
      </c>
      <c r="E46" s="48" t="s">
        <v>46</v>
      </c>
      <c r="F46" s="60" t="s">
        <v>88</v>
      </c>
      <c r="G46" s="50">
        <f t="shared" si="0"/>
        <v>720</v>
      </c>
      <c r="H46" s="51">
        <v>18</v>
      </c>
      <c r="I46" s="164"/>
      <c r="J46" s="52">
        <f t="shared" si="5"/>
        <v>0</v>
      </c>
      <c r="K46" s="53" t="str">
        <f t="shared" si="6"/>
        <v xml:space="preserve"> </v>
      </c>
      <c r="L46" s="54"/>
      <c r="M46" s="54"/>
      <c r="N46" s="56"/>
      <c r="O46" s="56"/>
      <c r="P46" s="83"/>
      <c r="Q46" s="83"/>
      <c r="R46" s="58"/>
      <c r="S46" s="56"/>
      <c r="T46" s="48" t="s">
        <v>21</v>
      </c>
    </row>
    <row r="47" spans="2:20" ht="19.5" customHeight="1" x14ac:dyDescent="0.25">
      <c r="B47" s="45">
        <v>41</v>
      </c>
      <c r="C47" s="46" t="s">
        <v>107</v>
      </c>
      <c r="D47" s="47">
        <v>5</v>
      </c>
      <c r="E47" s="48" t="s">
        <v>65</v>
      </c>
      <c r="F47" s="60" t="s">
        <v>108</v>
      </c>
      <c r="G47" s="50">
        <f t="shared" si="0"/>
        <v>60</v>
      </c>
      <c r="H47" s="51">
        <v>12</v>
      </c>
      <c r="I47" s="164"/>
      <c r="J47" s="52">
        <f t="shared" si="5"/>
        <v>0</v>
      </c>
      <c r="K47" s="53" t="str">
        <f t="shared" si="6"/>
        <v xml:space="preserve"> </v>
      </c>
      <c r="L47" s="54"/>
      <c r="M47" s="54"/>
      <c r="N47" s="56"/>
      <c r="O47" s="56"/>
      <c r="P47" s="83"/>
      <c r="Q47" s="83"/>
      <c r="R47" s="58"/>
      <c r="S47" s="56"/>
      <c r="T47" s="48" t="s">
        <v>25</v>
      </c>
    </row>
    <row r="48" spans="2:20" ht="19.5" customHeight="1" x14ac:dyDescent="0.25">
      <c r="B48" s="45">
        <v>42</v>
      </c>
      <c r="C48" s="46" t="s">
        <v>109</v>
      </c>
      <c r="D48" s="47">
        <v>5</v>
      </c>
      <c r="E48" s="48" t="s">
        <v>46</v>
      </c>
      <c r="F48" s="60" t="s">
        <v>110</v>
      </c>
      <c r="G48" s="50">
        <f t="shared" si="0"/>
        <v>50</v>
      </c>
      <c r="H48" s="51">
        <v>10</v>
      </c>
      <c r="I48" s="164"/>
      <c r="J48" s="52">
        <f t="shared" si="5"/>
        <v>0</v>
      </c>
      <c r="K48" s="53" t="str">
        <f t="shared" si="6"/>
        <v xml:space="preserve"> </v>
      </c>
      <c r="L48" s="54"/>
      <c r="M48" s="54"/>
      <c r="N48" s="56"/>
      <c r="O48" s="56"/>
      <c r="P48" s="83"/>
      <c r="Q48" s="83"/>
      <c r="R48" s="58"/>
      <c r="S48" s="56"/>
      <c r="T48" s="48" t="s">
        <v>25</v>
      </c>
    </row>
    <row r="49" spans="2:20" ht="19.5" customHeight="1" thickBot="1" x14ac:dyDescent="0.3">
      <c r="B49" s="85">
        <v>43</v>
      </c>
      <c r="C49" s="86" t="s">
        <v>89</v>
      </c>
      <c r="D49" s="87">
        <v>20</v>
      </c>
      <c r="E49" s="88" t="s">
        <v>46</v>
      </c>
      <c r="F49" s="89" t="s">
        <v>90</v>
      </c>
      <c r="G49" s="90">
        <f t="shared" si="0"/>
        <v>220</v>
      </c>
      <c r="H49" s="91">
        <v>11</v>
      </c>
      <c r="I49" s="167"/>
      <c r="J49" s="92">
        <f t="shared" si="5"/>
        <v>0</v>
      </c>
      <c r="K49" s="93" t="str">
        <f t="shared" si="6"/>
        <v xml:space="preserve"> </v>
      </c>
      <c r="L49" s="54"/>
      <c r="M49" s="54"/>
      <c r="N49" s="56"/>
      <c r="O49" s="56"/>
      <c r="P49" s="83"/>
      <c r="Q49" s="83"/>
      <c r="R49" s="58"/>
      <c r="S49" s="56"/>
      <c r="T49" s="88" t="s">
        <v>25</v>
      </c>
    </row>
    <row r="50" spans="2:20" ht="72.75" customHeight="1" thickBot="1" x14ac:dyDescent="0.3">
      <c r="B50" s="94">
        <v>44</v>
      </c>
      <c r="C50" s="95" t="s">
        <v>111</v>
      </c>
      <c r="D50" s="96">
        <v>3</v>
      </c>
      <c r="E50" s="97" t="s">
        <v>46</v>
      </c>
      <c r="F50" s="98" t="s">
        <v>191</v>
      </c>
      <c r="G50" s="99">
        <f t="shared" si="0"/>
        <v>1800</v>
      </c>
      <c r="H50" s="100">
        <v>600</v>
      </c>
      <c r="I50" s="168"/>
      <c r="J50" s="101">
        <f t="shared" si="5"/>
        <v>0</v>
      </c>
      <c r="K50" s="102" t="str">
        <f t="shared" si="6"/>
        <v xml:space="preserve"> </v>
      </c>
      <c r="L50" s="103" t="s">
        <v>175</v>
      </c>
      <c r="M50" s="103" t="s">
        <v>176</v>
      </c>
      <c r="N50" s="104"/>
      <c r="O50" s="104"/>
      <c r="P50" s="103" t="s">
        <v>181</v>
      </c>
      <c r="Q50" s="103" t="s">
        <v>182</v>
      </c>
      <c r="R50" s="105">
        <v>14</v>
      </c>
      <c r="S50" s="104"/>
      <c r="T50" s="97" t="s">
        <v>25</v>
      </c>
    </row>
    <row r="51" spans="2:20" ht="70.5" customHeight="1" thickBot="1" x14ac:dyDescent="0.3">
      <c r="B51" s="106">
        <v>45</v>
      </c>
      <c r="C51" s="107" t="s">
        <v>112</v>
      </c>
      <c r="D51" s="108">
        <v>50</v>
      </c>
      <c r="E51" s="109" t="s">
        <v>46</v>
      </c>
      <c r="F51" s="110" t="s">
        <v>193</v>
      </c>
      <c r="G51" s="111">
        <f t="shared" si="0"/>
        <v>3250</v>
      </c>
      <c r="H51" s="112">
        <v>65</v>
      </c>
      <c r="I51" s="169"/>
      <c r="J51" s="113">
        <f t="shared" si="5"/>
        <v>0</v>
      </c>
      <c r="K51" s="114" t="str">
        <f t="shared" si="6"/>
        <v xml:space="preserve"> </v>
      </c>
      <c r="L51" s="115" t="s">
        <v>175</v>
      </c>
      <c r="M51" s="115" t="s">
        <v>176</v>
      </c>
      <c r="N51" s="116"/>
      <c r="O51" s="116"/>
      <c r="P51" s="115" t="s">
        <v>181</v>
      </c>
      <c r="Q51" s="115" t="s">
        <v>182</v>
      </c>
      <c r="R51" s="117">
        <v>14</v>
      </c>
      <c r="S51" s="116"/>
      <c r="T51" s="109" t="s">
        <v>25</v>
      </c>
    </row>
    <row r="52" spans="2:20" ht="42.75" customHeight="1" x14ac:dyDescent="0.25">
      <c r="B52" s="118">
        <v>46</v>
      </c>
      <c r="C52" s="119" t="s">
        <v>113</v>
      </c>
      <c r="D52" s="120">
        <v>6</v>
      </c>
      <c r="E52" s="121" t="s">
        <v>114</v>
      </c>
      <c r="F52" s="122" t="s">
        <v>115</v>
      </c>
      <c r="G52" s="123">
        <f t="shared" si="0"/>
        <v>162</v>
      </c>
      <c r="H52" s="124">
        <v>27</v>
      </c>
      <c r="I52" s="170"/>
      <c r="J52" s="125">
        <f t="shared" si="5"/>
        <v>0</v>
      </c>
      <c r="K52" s="126" t="str">
        <f t="shared" si="6"/>
        <v xml:space="preserve"> </v>
      </c>
      <c r="L52" s="127" t="s">
        <v>175</v>
      </c>
      <c r="M52" s="127" t="s">
        <v>176</v>
      </c>
      <c r="N52" s="128"/>
      <c r="O52" s="128"/>
      <c r="P52" s="127" t="s">
        <v>181</v>
      </c>
      <c r="Q52" s="127" t="s">
        <v>182</v>
      </c>
      <c r="R52" s="129">
        <v>14</v>
      </c>
      <c r="S52" s="128"/>
      <c r="T52" s="121" t="s">
        <v>17</v>
      </c>
    </row>
    <row r="53" spans="2:20" ht="30" x14ac:dyDescent="0.25">
      <c r="B53" s="45">
        <v>47</v>
      </c>
      <c r="C53" s="46" t="s">
        <v>116</v>
      </c>
      <c r="D53" s="47">
        <v>200</v>
      </c>
      <c r="E53" s="48" t="s">
        <v>117</v>
      </c>
      <c r="F53" s="60" t="s">
        <v>118</v>
      </c>
      <c r="G53" s="50">
        <f t="shared" si="0"/>
        <v>1200</v>
      </c>
      <c r="H53" s="51">
        <v>6</v>
      </c>
      <c r="I53" s="164"/>
      <c r="J53" s="52">
        <f t="shared" si="5"/>
        <v>0</v>
      </c>
      <c r="K53" s="53" t="str">
        <f t="shared" si="6"/>
        <v xml:space="preserve"> </v>
      </c>
      <c r="L53" s="54"/>
      <c r="M53" s="54"/>
      <c r="N53" s="56"/>
      <c r="O53" s="56"/>
      <c r="P53" s="83"/>
      <c r="Q53" s="83"/>
      <c r="R53" s="58"/>
      <c r="S53" s="56"/>
      <c r="T53" s="48" t="s">
        <v>15</v>
      </c>
    </row>
    <row r="54" spans="2:20" ht="35.25" customHeight="1" x14ac:dyDescent="0.25">
      <c r="B54" s="45">
        <v>48</v>
      </c>
      <c r="C54" s="46" t="s">
        <v>119</v>
      </c>
      <c r="D54" s="47">
        <v>6</v>
      </c>
      <c r="E54" s="48" t="s">
        <v>46</v>
      </c>
      <c r="F54" s="60" t="s">
        <v>120</v>
      </c>
      <c r="G54" s="50">
        <f t="shared" si="0"/>
        <v>450</v>
      </c>
      <c r="H54" s="51">
        <v>75</v>
      </c>
      <c r="I54" s="164"/>
      <c r="J54" s="52">
        <f t="shared" si="5"/>
        <v>0</v>
      </c>
      <c r="K54" s="53" t="str">
        <f t="shared" si="6"/>
        <v xml:space="preserve"> </v>
      </c>
      <c r="L54" s="54"/>
      <c r="M54" s="54"/>
      <c r="N54" s="56"/>
      <c r="O54" s="56"/>
      <c r="P54" s="83"/>
      <c r="Q54" s="83"/>
      <c r="R54" s="58"/>
      <c r="S54" s="56"/>
      <c r="T54" s="48" t="s">
        <v>27</v>
      </c>
    </row>
    <row r="55" spans="2:20" ht="37.5" customHeight="1" x14ac:dyDescent="0.25">
      <c r="B55" s="45">
        <v>49</v>
      </c>
      <c r="C55" s="46" t="s">
        <v>49</v>
      </c>
      <c r="D55" s="47">
        <v>10</v>
      </c>
      <c r="E55" s="48" t="s">
        <v>46</v>
      </c>
      <c r="F55" s="60" t="s">
        <v>50</v>
      </c>
      <c r="G55" s="50">
        <f t="shared" si="0"/>
        <v>300</v>
      </c>
      <c r="H55" s="51">
        <v>30</v>
      </c>
      <c r="I55" s="164"/>
      <c r="J55" s="52">
        <f t="shared" si="5"/>
        <v>0</v>
      </c>
      <c r="K55" s="53" t="str">
        <f t="shared" si="6"/>
        <v xml:space="preserve"> </v>
      </c>
      <c r="L55" s="54"/>
      <c r="M55" s="54"/>
      <c r="N55" s="56"/>
      <c r="O55" s="56"/>
      <c r="P55" s="83"/>
      <c r="Q55" s="83"/>
      <c r="R55" s="58"/>
      <c r="S55" s="56"/>
      <c r="T55" s="48" t="s">
        <v>25</v>
      </c>
    </row>
    <row r="56" spans="2:20" ht="39.75" customHeight="1" x14ac:dyDescent="0.25">
      <c r="B56" s="45">
        <v>50</v>
      </c>
      <c r="C56" s="46" t="s">
        <v>121</v>
      </c>
      <c r="D56" s="47">
        <v>30</v>
      </c>
      <c r="E56" s="48" t="s">
        <v>46</v>
      </c>
      <c r="F56" s="60" t="s">
        <v>122</v>
      </c>
      <c r="G56" s="50">
        <f t="shared" si="0"/>
        <v>1350</v>
      </c>
      <c r="H56" s="51">
        <v>45</v>
      </c>
      <c r="I56" s="164"/>
      <c r="J56" s="52">
        <f t="shared" si="5"/>
        <v>0</v>
      </c>
      <c r="K56" s="53" t="str">
        <f t="shared" si="6"/>
        <v xml:space="preserve"> </v>
      </c>
      <c r="L56" s="54"/>
      <c r="M56" s="54"/>
      <c r="N56" s="56"/>
      <c r="O56" s="56"/>
      <c r="P56" s="83"/>
      <c r="Q56" s="83"/>
      <c r="R56" s="58"/>
      <c r="S56" s="56"/>
      <c r="T56" s="48" t="s">
        <v>25</v>
      </c>
    </row>
    <row r="57" spans="2:20" ht="41.25" customHeight="1" x14ac:dyDescent="0.25">
      <c r="B57" s="45">
        <v>51</v>
      </c>
      <c r="C57" s="46" t="s">
        <v>123</v>
      </c>
      <c r="D57" s="47">
        <v>10</v>
      </c>
      <c r="E57" s="48" t="s">
        <v>46</v>
      </c>
      <c r="F57" s="60" t="s">
        <v>124</v>
      </c>
      <c r="G57" s="50">
        <f t="shared" si="0"/>
        <v>700</v>
      </c>
      <c r="H57" s="51">
        <v>70</v>
      </c>
      <c r="I57" s="164"/>
      <c r="J57" s="52">
        <f t="shared" si="5"/>
        <v>0</v>
      </c>
      <c r="K57" s="53" t="str">
        <f t="shared" si="6"/>
        <v xml:space="preserve"> </v>
      </c>
      <c r="L57" s="54"/>
      <c r="M57" s="54"/>
      <c r="N57" s="56"/>
      <c r="O57" s="56"/>
      <c r="P57" s="83"/>
      <c r="Q57" s="83"/>
      <c r="R57" s="58"/>
      <c r="S57" s="56"/>
      <c r="T57" s="48" t="s">
        <v>29</v>
      </c>
    </row>
    <row r="58" spans="2:20" ht="36.75" customHeight="1" x14ac:dyDescent="0.25">
      <c r="B58" s="45">
        <v>52</v>
      </c>
      <c r="C58" s="46" t="s">
        <v>55</v>
      </c>
      <c r="D58" s="47">
        <v>10</v>
      </c>
      <c r="E58" s="48" t="s">
        <v>46</v>
      </c>
      <c r="F58" s="59" t="s">
        <v>186</v>
      </c>
      <c r="G58" s="50">
        <f t="shared" si="0"/>
        <v>400</v>
      </c>
      <c r="H58" s="51">
        <v>40</v>
      </c>
      <c r="I58" s="164"/>
      <c r="J58" s="52">
        <f t="shared" si="5"/>
        <v>0</v>
      </c>
      <c r="K58" s="53" t="str">
        <f t="shared" si="6"/>
        <v xml:space="preserve"> </v>
      </c>
      <c r="L58" s="54"/>
      <c r="M58" s="54"/>
      <c r="N58" s="56"/>
      <c r="O58" s="56"/>
      <c r="P58" s="83"/>
      <c r="Q58" s="83"/>
      <c r="R58" s="58"/>
      <c r="S58" s="56"/>
      <c r="T58" s="48" t="s">
        <v>28</v>
      </c>
    </row>
    <row r="59" spans="2:20" ht="35.25" customHeight="1" x14ac:dyDescent="0.25">
      <c r="B59" s="45">
        <v>53</v>
      </c>
      <c r="C59" s="46" t="s">
        <v>125</v>
      </c>
      <c r="D59" s="47">
        <v>10</v>
      </c>
      <c r="E59" s="48" t="s">
        <v>46</v>
      </c>
      <c r="F59" s="60" t="s">
        <v>126</v>
      </c>
      <c r="G59" s="50">
        <f t="shared" si="0"/>
        <v>400</v>
      </c>
      <c r="H59" s="51">
        <v>40</v>
      </c>
      <c r="I59" s="164"/>
      <c r="J59" s="52">
        <f t="shared" si="5"/>
        <v>0</v>
      </c>
      <c r="K59" s="53" t="str">
        <f t="shared" si="6"/>
        <v xml:space="preserve"> </v>
      </c>
      <c r="L59" s="54"/>
      <c r="M59" s="54"/>
      <c r="N59" s="56"/>
      <c r="O59" s="56"/>
      <c r="P59" s="83"/>
      <c r="Q59" s="83"/>
      <c r="R59" s="58"/>
      <c r="S59" s="56"/>
      <c r="T59" s="48" t="s">
        <v>28</v>
      </c>
    </row>
    <row r="60" spans="2:20" ht="21" customHeight="1" x14ac:dyDescent="0.25">
      <c r="B60" s="45">
        <v>54</v>
      </c>
      <c r="C60" s="46" t="s">
        <v>127</v>
      </c>
      <c r="D60" s="47">
        <v>5</v>
      </c>
      <c r="E60" s="48" t="s">
        <v>46</v>
      </c>
      <c r="F60" s="60" t="s">
        <v>128</v>
      </c>
      <c r="G60" s="50">
        <f t="shared" si="0"/>
        <v>175</v>
      </c>
      <c r="H60" s="51">
        <v>35</v>
      </c>
      <c r="I60" s="164"/>
      <c r="J60" s="52">
        <f t="shared" si="5"/>
        <v>0</v>
      </c>
      <c r="K60" s="53" t="str">
        <f t="shared" si="6"/>
        <v xml:space="preserve"> </v>
      </c>
      <c r="L60" s="54"/>
      <c r="M60" s="54"/>
      <c r="N60" s="56"/>
      <c r="O60" s="56"/>
      <c r="P60" s="83"/>
      <c r="Q60" s="83"/>
      <c r="R60" s="58"/>
      <c r="S60" s="56"/>
      <c r="T60" s="48" t="s">
        <v>28</v>
      </c>
    </row>
    <row r="61" spans="2:20" ht="24" customHeight="1" x14ac:dyDescent="0.25">
      <c r="B61" s="45">
        <v>55</v>
      </c>
      <c r="C61" s="46" t="s">
        <v>129</v>
      </c>
      <c r="D61" s="47">
        <v>5</v>
      </c>
      <c r="E61" s="48" t="s">
        <v>46</v>
      </c>
      <c r="F61" s="60" t="s">
        <v>130</v>
      </c>
      <c r="G61" s="50">
        <f t="shared" si="0"/>
        <v>200</v>
      </c>
      <c r="H61" s="51">
        <v>40</v>
      </c>
      <c r="I61" s="164"/>
      <c r="J61" s="52">
        <f t="shared" si="5"/>
        <v>0</v>
      </c>
      <c r="K61" s="53" t="str">
        <f t="shared" si="6"/>
        <v xml:space="preserve"> </v>
      </c>
      <c r="L61" s="54"/>
      <c r="M61" s="54"/>
      <c r="N61" s="56"/>
      <c r="O61" s="56"/>
      <c r="P61" s="83"/>
      <c r="Q61" s="83"/>
      <c r="R61" s="58"/>
      <c r="S61" s="56"/>
      <c r="T61" s="48" t="s">
        <v>28</v>
      </c>
    </row>
    <row r="62" spans="2:20" ht="18.75" customHeight="1" x14ac:dyDescent="0.25">
      <c r="B62" s="45">
        <v>56</v>
      </c>
      <c r="C62" s="46" t="s">
        <v>94</v>
      </c>
      <c r="D62" s="47">
        <v>3</v>
      </c>
      <c r="E62" s="48" t="s">
        <v>46</v>
      </c>
      <c r="F62" s="60" t="s">
        <v>95</v>
      </c>
      <c r="G62" s="50">
        <f t="shared" si="0"/>
        <v>60</v>
      </c>
      <c r="H62" s="51">
        <v>20</v>
      </c>
      <c r="I62" s="164"/>
      <c r="J62" s="52">
        <f t="shared" si="5"/>
        <v>0</v>
      </c>
      <c r="K62" s="53" t="str">
        <f t="shared" si="6"/>
        <v xml:space="preserve"> </v>
      </c>
      <c r="L62" s="54"/>
      <c r="M62" s="54"/>
      <c r="N62" s="56"/>
      <c r="O62" s="56"/>
      <c r="P62" s="83"/>
      <c r="Q62" s="83"/>
      <c r="R62" s="58"/>
      <c r="S62" s="56"/>
      <c r="T62" s="48" t="s">
        <v>25</v>
      </c>
    </row>
    <row r="63" spans="2:20" ht="18.75" customHeight="1" x14ac:dyDescent="0.25">
      <c r="B63" s="45">
        <v>57</v>
      </c>
      <c r="C63" s="46" t="s">
        <v>131</v>
      </c>
      <c r="D63" s="47">
        <v>1</v>
      </c>
      <c r="E63" s="48" t="s">
        <v>46</v>
      </c>
      <c r="F63" s="60" t="s">
        <v>132</v>
      </c>
      <c r="G63" s="50">
        <f t="shared" si="0"/>
        <v>170</v>
      </c>
      <c r="H63" s="51">
        <v>170</v>
      </c>
      <c r="I63" s="164"/>
      <c r="J63" s="52">
        <f t="shared" si="5"/>
        <v>0</v>
      </c>
      <c r="K63" s="53" t="str">
        <f t="shared" si="6"/>
        <v xml:space="preserve"> </v>
      </c>
      <c r="L63" s="54"/>
      <c r="M63" s="54"/>
      <c r="N63" s="56"/>
      <c r="O63" s="56"/>
      <c r="P63" s="83"/>
      <c r="Q63" s="83"/>
      <c r="R63" s="58"/>
      <c r="S63" s="56"/>
      <c r="T63" s="48" t="s">
        <v>26</v>
      </c>
    </row>
    <row r="64" spans="2:20" ht="39.75" customHeight="1" x14ac:dyDescent="0.25">
      <c r="B64" s="45">
        <v>58</v>
      </c>
      <c r="C64" s="46" t="s">
        <v>133</v>
      </c>
      <c r="D64" s="47">
        <v>5</v>
      </c>
      <c r="E64" s="48" t="s">
        <v>46</v>
      </c>
      <c r="F64" s="60" t="s">
        <v>134</v>
      </c>
      <c r="G64" s="50">
        <f t="shared" si="0"/>
        <v>1300</v>
      </c>
      <c r="H64" s="51">
        <v>260</v>
      </c>
      <c r="I64" s="164"/>
      <c r="J64" s="52">
        <f t="shared" si="5"/>
        <v>0</v>
      </c>
      <c r="K64" s="53" t="str">
        <f t="shared" si="6"/>
        <v xml:space="preserve"> </v>
      </c>
      <c r="L64" s="54"/>
      <c r="M64" s="54"/>
      <c r="N64" s="56"/>
      <c r="O64" s="56"/>
      <c r="P64" s="83"/>
      <c r="Q64" s="83"/>
      <c r="R64" s="58"/>
      <c r="S64" s="56"/>
      <c r="T64" s="48" t="s">
        <v>25</v>
      </c>
    </row>
    <row r="65" spans="2:20" ht="33" customHeight="1" x14ac:dyDescent="0.25">
      <c r="B65" s="45">
        <v>59</v>
      </c>
      <c r="C65" s="46" t="s">
        <v>62</v>
      </c>
      <c r="D65" s="47">
        <v>15</v>
      </c>
      <c r="E65" s="48" t="s">
        <v>46</v>
      </c>
      <c r="F65" s="60" t="s">
        <v>63</v>
      </c>
      <c r="G65" s="50">
        <f t="shared" si="0"/>
        <v>1170</v>
      </c>
      <c r="H65" s="51">
        <v>78</v>
      </c>
      <c r="I65" s="164"/>
      <c r="J65" s="52">
        <f t="shared" si="5"/>
        <v>0</v>
      </c>
      <c r="K65" s="53" t="str">
        <f t="shared" si="6"/>
        <v xml:space="preserve"> </v>
      </c>
      <c r="L65" s="54"/>
      <c r="M65" s="54"/>
      <c r="N65" s="56"/>
      <c r="O65" s="56"/>
      <c r="P65" s="83"/>
      <c r="Q65" s="83"/>
      <c r="R65" s="58"/>
      <c r="S65" s="56"/>
      <c r="T65" s="48" t="s">
        <v>25</v>
      </c>
    </row>
    <row r="66" spans="2:20" ht="57" customHeight="1" x14ac:dyDescent="0.25">
      <c r="B66" s="45">
        <v>60</v>
      </c>
      <c r="C66" s="46" t="s">
        <v>135</v>
      </c>
      <c r="D66" s="47">
        <v>20</v>
      </c>
      <c r="E66" s="48" t="s">
        <v>46</v>
      </c>
      <c r="F66" s="60" t="s">
        <v>136</v>
      </c>
      <c r="G66" s="50">
        <f t="shared" si="0"/>
        <v>1600</v>
      </c>
      <c r="H66" s="51">
        <v>80</v>
      </c>
      <c r="I66" s="164"/>
      <c r="J66" s="52">
        <f t="shared" si="5"/>
        <v>0</v>
      </c>
      <c r="K66" s="53" t="str">
        <f t="shared" si="6"/>
        <v xml:space="preserve"> </v>
      </c>
      <c r="L66" s="54"/>
      <c r="M66" s="54"/>
      <c r="N66" s="56"/>
      <c r="O66" s="56"/>
      <c r="P66" s="83"/>
      <c r="Q66" s="83"/>
      <c r="R66" s="58"/>
      <c r="S66" s="56"/>
      <c r="T66" s="48" t="s">
        <v>25</v>
      </c>
    </row>
    <row r="67" spans="2:20" ht="38.25" customHeight="1" x14ac:dyDescent="0.25">
      <c r="B67" s="45">
        <v>61</v>
      </c>
      <c r="C67" s="46" t="s">
        <v>137</v>
      </c>
      <c r="D67" s="47">
        <v>5</v>
      </c>
      <c r="E67" s="48" t="s">
        <v>46</v>
      </c>
      <c r="F67" s="60" t="s">
        <v>138</v>
      </c>
      <c r="G67" s="50">
        <f t="shared" si="0"/>
        <v>225</v>
      </c>
      <c r="H67" s="51">
        <v>45</v>
      </c>
      <c r="I67" s="164"/>
      <c r="J67" s="52">
        <f t="shared" si="5"/>
        <v>0</v>
      </c>
      <c r="K67" s="53" t="str">
        <f t="shared" si="6"/>
        <v xml:space="preserve"> </v>
      </c>
      <c r="L67" s="54"/>
      <c r="M67" s="54"/>
      <c r="N67" s="56"/>
      <c r="O67" s="56"/>
      <c r="P67" s="83"/>
      <c r="Q67" s="83"/>
      <c r="R67" s="58"/>
      <c r="S67" s="56"/>
      <c r="T67" s="48" t="s">
        <v>25</v>
      </c>
    </row>
    <row r="68" spans="2:20" ht="21" customHeight="1" x14ac:dyDescent="0.25">
      <c r="B68" s="45">
        <v>62</v>
      </c>
      <c r="C68" s="46" t="s">
        <v>139</v>
      </c>
      <c r="D68" s="47">
        <v>30</v>
      </c>
      <c r="E68" s="48" t="s">
        <v>99</v>
      </c>
      <c r="F68" s="60" t="s">
        <v>140</v>
      </c>
      <c r="G68" s="50">
        <f t="shared" si="0"/>
        <v>540</v>
      </c>
      <c r="H68" s="51">
        <v>18</v>
      </c>
      <c r="I68" s="164"/>
      <c r="J68" s="52">
        <f t="shared" si="5"/>
        <v>0</v>
      </c>
      <c r="K68" s="53" t="str">
        <f t="shared" si="6"/>
        <v xml:space="preserve"> </v>
      </c>
      <c r="L68" s="54"/>
      <c r="M68" s="54"/>
      <c r="N68" s="56"/>
      <c r="O68" s="56"/>
      <c r="P68" s="83"/>
      <c r="Q68" s="83"/>
      <c r="R68" s="58"/>
      <c r="S68" s="56"/>
      <c r="T68" s="48" t="s">
        <v>12</v>
      </c>
    </row>
    <row r="69" spans="2:20" ht="36" customHeight="1" x14ac:dyDescent="0.25">
      <c r="B69" s="45">
        <v>63</v>
      </c>
      <c r="C69" s="46" t="s">
        <v>77</v>
      </c>
      <c r="D69" s="47">
        <v>20</v>
      </c>
      <c r="E69" s="48" t="s">
        <v>78</v>
      </c>
      <c r="F69" s="60" t="s">
        <v>79</v>
      </c>
      <c r="G69" s="50">
        <f t="shared" si="0"/>
        <v>600</v>
      </c>
      <c r="H69" s="51">
        <v>30</v>
      </c>
      <c r="I69" s="164"/>
      <c r="J69" s="52">
        <f t="shared" si="5"/>
        <v>0</v>
      </c>
      <c r="K69" s="53" t="str">
        <f t="shared" si="6"/>
        <v xml:space="preserve"> </v>
      </c>
      <c r="L69" s="54"/>
      <c r="M69" s="54"/>
      <c r="N69" s="56"/>
      <c r="O69" s="56"/>
      <c r="P69" s="83"/>
      <c r="Q69" s="83"/>
      <c r="R69" s="58"/>
      <c r="S69" s="56"/>
      <c r="T69" s="48" t="s">
        <v>13</v>
      </c>
    </row>
    <row r="70" spans="2:20" ht="18.75" customHeight="1" x14ac:dyDescent="0.25">
      <c r="B70" s="45">
        <v>64</v>
      </c>
      <c r="C70" s="46" t="s">
        <v>105</v>
      </c>
      <c r="D70" s="47">
        <v>30</v>
      </c>
      <c r="E70" s="48" t="s">
        <v>78</v>
      </c>
      <c r="F70" s="60" t="s">
        <v>106</v>
      </c>
      <c r="G70" s="50">
        <f t="shared" si="0"/>
        <v>3000</v>
      </c>
      <c r="H70" s="51">
        <v>100</v>
      </c>
      <c r="I70" s="164"/>
      <c r="J70" s="52">
        <f t="shared" si="5"/>
        <v>0</v>
      </c>
      <c r="K70" s="53" t="str">
        <f t="shared" si="6"/>
        <v xml:space="preserve"> </v>
      </c>
      <c r="L70" s="54"/>
      <c r="M70" s="54"/>
      <c r="N70" s="56"/>
      <c r="O70" s="56"/>
      <c r="P70" s="83"/>
      <c r="Q70" s="83"/>
      <c r="R70" s="58"/>
      <c r="S70" s="56"/>
      <c r="T70" s="48" t="s">
        <v>13</v>
      </c>
    </row>
    <row r="71" spans="2:20" ht="37.5" customHeight="1" x14ac:dyDescent="0.25">
      <c r="B71" s="45">
        <v>65</v>
      </c>
      <c r="C71" s="46" t="s">
        <v>141</v>
      </c>
      <c r="D71" s="47">
        <v>10</v>
      </c>
      <c r="E71" s="48" t="s">
        <v>142</v>
      </c>
      <c r="F71" s="60" t="s">
        <v>143</v>
      </c>
      <c r="G71" s="50">
        <f t="shared" si="0"/>
        <v>600</v>
      </c>
      <c r="H71" s="51">
        <v>60</v>
      </c>
      <c r="I71" s="164"/>
      <c r="J71" s="52">
        <f t="shared" si="5"/>
        <v>0</v>
      </c>
      <c r="K71" s="53" t="str">
        <f t="shared" si="6"/>
        <v xml:space="preserve"> </v>
      </c>
      <c r="L71" s="54"/>
      <c r="M71" s="54"/>
      <c r="N71" s="56"/>
      <c r="O71" s="56"/>
      <c r="P71" s="83"/>
      <c r="Q71" s="83"/>
      <c r="R71" s="58"/>
      <c r="S71" s="56"/>
      <c r="T71" s="48" t="s">
        <v>14</v>
      </c>
    </row>
    <row r="72" spans="2:20" ht="21" customHeight="1" x14ac:dyDescent="0.25">
      <c r="B72" s="45">
        <v>66</v>
      </c>
      <c r="C72" s="46" t="s">
        <v>144</v>
      </c>
      <c r="D72" s="47">
        <v>12</v>
      </c>
      <c r="E72" s="48" t="s">
        <v>46</v>
      </c>
      <c r="F72" s="60" t="s">
        <v>145</v>
      </c>
      <c r="G72" s="50">
        <f t="shared" si="0"/>
        <v>480</v>
      </c>
      <c r="H72" s="51">
        <v>40</v>
      </c>
      <c r="I72" s="164"/>
      <c r="J72" s="52">
        <f t="shared" si="5"/>
        <v>0</v>
      </c>
      <c r="K72" s="53" t="str">
        <f t="shared" si="6"/>
        <v xml:space="preserve"> </v>
      </c>
      <c r="L72" s="54"/>
      <c r="M72" s="54"/>
      <c r="N72" s="56"/>
      <c r="O72" s="56"/>
      <c r="P72" s="83"/>
      <c r="Q72" s="83"/>
      <c r="R72" s="58"/>
      <c r="S72" s="56"/>
      <c r="T72" s="48" t="s">
        <v>19</v>
      </c>
    </row>
    <row r="73" spans="2:20" ht="21" customHeight="1" x14ac:dyDescent="0.25">
      <c r="B73" s="45">
        <v>67</v>
      </c>
      <c r="C73" s="46" t="s">
        <v>146</v>
      </c>
      <c r="D73" s="47">
        <v>3</v>
      </c>
      <c r="E73" s="48" t="s">
        <v>46</v>
      </c>
      <c r="F73" s="60" t="s">
        <v>147</v>
      </c>
      <c r="G73" s="50">
        <f t="shared" si="0"/>
        <v>72</v>
      </c>
      <c r="H73" s="51">
        <v>24</v>
      </c>
      <c r="I73" s="164"/>
      <c r="J73" s="52">
        <f t="shared" si="5"/>
        <v>0</v>
      </c>
      <c r="K73" s="53" t="str">
        <f t="shared" si="6"/>
        <v xml:space="preserve"> </v>
      </c>
      <c r="L73" s="54"/>
      <c r="M73" s="54"/>
      <c r="N73" s="56"/>
      <c r="O73" s="56"/>
      <c r="P73" s="83"/>
      <c r="Q73" s="83"/>
      <c r="R73" s="58"/>
      <c r="S73" s="56"/>
      <c r="T73" s="48" t="s">
        <v>25</v>
      </c>
    </row>
    <row r="74" spans="2:20" ht="21" customHeight="1" x14ac:dyDescent="0.25">
      <c r="B74" s="45">
        <v>68</v>
      </c>
      <c r="C74" s="46" t="s">
        <v>87</v>
      </c>
      <c r="D74" s="47">
        <v>10</v>
      </c>
      <c r="E74" s="48" t="s">
        <v>46</v>
      </c>
      <c r="F74" s="60" t="s">
        <v>88</v>
      </c>
      <c r="G74" s="50">
        <f t="shared" si="0"/>
        <v>180</v>
      </c>
      <c r="H74" s="51">
        <v>18</v>
      </c>
      <c r="I74" s="164"/>
      <c r="J74" s="52">
        <f t="shared" si="5"/>
        <v>0</v>
      </c>
      <c r="K74" s="53" t="str">
        <f t="shared" si="6"/>
        <v xml:space="preserve"> </v>
      </c>
      <c r="L74" s="54"/>
      <c r="M74" s="54"/>
      <c r="N74" s="56"/>
      <c r="O74" s="56"/>
      <c r="P74" s="83"/>
      <c r="Q74" s="83"/>
      <c r="R74" s="58"/>
      <c r="S74" s="56"/>
      <c r="T74" s="48" t="s">
        <v>21</v>
      </c>
    </row>
    <row r="75" spans="2:20" ht="21" customHeight="1" x14ac:dyDescent="0.25">
      <c r="B75" s="45">
        <v>69</v>
      </c>
      <c r="C75" s="46" t="s">
        <v>148</v>
      </c>
      <c r="D75" s="47">
        <v>10</v>
      </c>
      <c r="E75" s="48" t="s">
        <v>46</v>
      </c>
      <c r="F75" s="60" t="s">
        <v>149</v>
      </c>
      <c r="G75" s="50">
        <f t="shared" si="0"/>
        <v>240</v>
      </c>
      <c r="H75" s="51">
        <v>24</v>
      </c>
      <c r="I75" s="164"/>
      <c r="J75" s="52">
        <f t="shared" si="5"/>
        <v>0</v>
      </c>
      <c r="K75" s="53" t="str">
        <f t="shared" si="6"/>
        <v xml:space="preserve"> </v>
      </c>
      <c r="L75" s="54"/>
      <c r="M75" s="54"/>
      <c r="N75" s="56"/>
      <c r="O75" s="56"/>
      <c r="P75" s="83"/>
      <c r="Q75" s="83"/>
      <c r="R75" s="58"/>
      <c r="S75" s="56"/>
      <c r="T75" s="48" t="s">
        <v>20</v>
      </c>
    </row>
    <row r="76" spans="2:20" ht="21" customHeight="1" x14ac:dyDescent="0.25">
      <c r="B76" s="45">
        <v>70</v>
      </c>
      <c r="C76" s="46" t="s">
        <v>150</v>
      </c>
      <c r="D76" s="47">
        <v>10</v>
      </c>
      <c r="E76" s="48" t="s">
        <v>46</v>
      </c>
      <c r="F76" s="60" t="s">
        <v>151</v>
      </c>
      <c r="G76" s="50">
        <f t="shared" si="0"/>
        <v>90</v>
      </c>
      <c r="H76" s="51">
        <v>9</v>
      </c>
      <c r="I76" s="164"/>
      <c r="J76" s="52">
        <f t="shared" si="5"/>
        <v>0</v>
      </c>
      <c r="K76" s="53" t="str">
        <f t="shared" si="6"/>
        <v xml:space="preserve"> </v>
      </c>
      <c r="L76" s="54"/>
      <c r="M76" s="54"/>
      <c r="N76" s="56"/>
      <c r="O76" s="56"/>
      <c r="P76" s="83"/>
      <c r="Q76" s="83"/>
      <c r="R76" s="58"/>
      <c r="S76" s="56"/>
      <c r="T76" s="48" t="s">
        <v>21</v>
      </c>
    </row>
    <row r="77" spans="2:20" ht="21" customHeight="1" x14ac:dyDescent="0.25">
      <c r="B77" s="45">
        <v>71</v>
      </c>
      <c r="C77" s="46" t="s">
        <v>109</v>
      </c>
      <c r="D77" s="47">
        <v>10</v>
      </c>
      <c r="E77" s="48" t="s">
        <v>46</v>
      </c>
      <c r="F77" s="60" t="s">
        <v>110</v>
      </c>
      <c r="G77" s="50">
        <f t="shared" si="0"/>
        <v>100</v>
      </c>
      <c r="H77" s="51">
        <v>10</v>
      </c>
      <c r="I77" s="164"/>
      <c r="J77" s="52">
        <f t="shared" si="5"/>
        <v>0</v>
      </c>
      <c r="K77" s="53" t="str">
        <f t="shared" si="6"/>
        <v xml:space="preserve"> </v>
      </c>
      <c r="L77" s="54"/>
      <c r="M77" s="54"/>
      <c r="N77" s="56"/>
      <c r="O77" s="56"/>
      <c r="P77" s="83"/>
      <c r="Q77" s="83"/>
      <c r="R77" s="58"/>
      <c r="S77" s="56"/>
      <c r="T77" s="48" t="s">
        <v>25</v>
      </c>
    </row>
    <row r="78" spans="2:20" ht="21" customHeight="1" x14ac:dyDescent="0.25">
      <c r="B78" s="45">
        <v>72</v>
      </c>
      <c r="C78" s="46" t="s">
        <v>89</v>
      </c>
      <c r="D78" s="47">
        <v>5</v>
      </c>
      <c r="E78" s="48" t="s">
        <v>46</v>
      </c>
      <c r="F78" s="60" t="s">
        <v>90</v>
      </c>
      <c r="G78" s="50">
        <f t="shared" si="0"/>
        <v>55</v>
      </c>
      <c r="H78" s="51">
        <v>11</v>
      </c>
      <c r="I78" s="164"/>
      <c r="J78" s="52">
        <f t="shared" si="5"/>
        <v>0</v>
      </c>
      <c r="K78" s="53" t="str">
        <f t="shared" si="6"/>
        <v xml:space="preserve"> </v>
      </c>
      <c r="L78" s="54"/>
      <c r="M78" s="54"/>
      <c r="N78" s="56"/>
      <c r="O78" s="56"/>
      <c r="P78" s="83"/>
      <c r="Q78" s="83"/>
      <c r="R78" s="58"/>
      <c r="S78" s="56"/>
      <c r="T78" s="48" t="s">
        <v>25</v>
      </c>
    </row>
    <row r="79" spans="2:20" ht="21" customHeight="1" x14ac:dyDescent="0.25">
      <c r="B79" s="45">
        <v>73</v>
      </c>
      <c r="C79" s="46" t="s">
        <v>152</v>
      </c>
      <c r="D79" s="47">
        <v>40</v>
      </c>
      <c r="E79" s="48" t="s">
        <v>46</v>
      </c>
      <c r="F79" s="60" t="s">
        <v>153</v>
      </c>
      <c r="G79" s="50">
        <f t="shared" si="0"/>
        <v>1200</v>
      </c>
      <c r="H79" s="51">
        <v>30</v>
      </c>
      <c r="I79" s="164"/>
      <c r="J79" s="52">
        <f t="shared" si="5"/>
        <v>0</v>
      </c>
      <c r="K79" s="53" t="str">
        <f t="shared" si="6"/>
        <v xml:space="preserve"> </v>
      </c>
      <c r="L79" s="54"/>
      <c r="M79" s="54"/>
      <c r="N79" s="56"/>
      <c r="O79" s="56"/>
      <c r="P79" s="83"/>
      <c r="Q79" s="83"/>
      <c r="R79" s="58"/>
      <c r="S79" s="56"/>
      <c r="T79" s="48" t="s">
        <v>25</v>
      </c>
    </row>
    <row r="80" spans="2:20" ht="21" customHeight="1" thickBot="1" x14ac:dyDescent="0.3">
      <c r="B80" s="61">
        <v>74</v>
      </c>
      <c r="C80" s="62" t="s">
        <v>154</v>
      </c>
      <c r="D80" s="63">
        <v>2</v>
      </c>
      <c r="E80" s="64" t="s">
        <v>46</v>
      </c>
      <c r="F80" s="65" t="s">
        <v>155</v>
      </c>
      <c r="G80" s="66">
        <f t="shared" si="0"/>
        <v>200</v>
      </c>
      <c r="H80" s="67">
        <v>100</v>
      </c>
      <c r="I80" s="165"/>
      <c r="J80" s="68">
        <f t="shared" si="5"/>
        <v>0</v>
      </c>
      <c r="K80" s="69" t="str">
        <f t="shared" si="6"/>
        <v xml:space="preserve"> </v>
      </c>
      <c r="L80" s="70"/>
      <c r="M80" s="70"/>
      <c r="N80" s="72"/>
      <c r="O80" s="72"/>
      <c r="P80" s="130"/>
      <c r="Q80" s="130"/>
      <c r="R80" s="74"/>
      <c r="S80" s="72"/>
      <c r="T80" s="64" t="s">
        <v>26</v>
      </c>
    </row>
    <row r="81" spans="2:20" ht="37.5" customHeight="1" x14ac:dyDescent="0.25">
      <c r="B81" s="75">
        <v>75</v>
      </c>
      <c r="C81" s="131" t="s">
        <v>116</v>
      </c>
      <c r="D81" s="77">
        <v>150</v>
      </c>
      <c r="E81" s="78" t="s">
        <v>117</v>
      </c>
      <c r="F81" s="132" t="s">
        <v>118</v>
      </c>
      <c r="G81" s="79">
        <f t="shared" si="0"/>
        <v>900</v>
      </c>
      <c r="H81" s="80">
        <v>6</v>
      </c>
      <c r="I81" s="166"/>
      <c r="J81" s="81">
        <f t="shared" si="5"/>
        <v>0</v>
      </c>
      <c r="K81" s="82" t="str">
        <f t="shared" si="6"/>
        <v xml:space="preserve"> </v>
      </c>
      <c r="L81" s="54" t="s">
        <v>175</v>
      </c>
      <c r="M81" s="54" t="s">
        <v>176</v>
      </c>
      <c r="N81" s="56"/>
      <c r="O81" s="56"/>
      <c r="P81" s="54" t="s">
        <v>181</v>
      </c>
      <c r="Q81" s="54" t="s">
        <v>183</v>
      </c>
      <c r="R81" s="58">
        <v>14</v>
      </c>
      <c r="S81" s="56"/>
      <c r="T81" s="78" t="s">
        <v>15</v>
      </c>
    </row>
    <row r="82" spans="2:20" ht="38.25" customHeight="1" x14ac:dyDescent="0.25">
      <c r="B82" s="45">
        <v>76</v>
      </c>
      <c r="C82" s="46" t="s">
        <v>119</v>
      </c>
      <c r="D82" s="47">
        <v>10</v>
      </c>
      <c r="E82" s="48" t="s">
        <v>46</v>
      </c>
      <c r="F82" s="60" t="s">
        <v>120</v>
      </c>
      <c r="G82" s="50">
        <f t="shared" si="0"/>
        <v>750</v>
      </c>
      <c r="H82" s="51">
        <v>75</v>
      </c>
      <c r="I82" s="164"/>
      <c r="J82" s="52">
        <f t="shared" si="5"/>
        <v>0</v>
      </c>
      <c r="K82" s="53" t="str">
        <f t="shared" si="6"/>
        <v xml:space="preserve"> </v>
      </c>
      <c r="L82" s="54"/>
      <c r="M82" s="54"/>
      <c r="N82" s="56"/>
      <c r="O82" s="56"/>
      <c r="P82" s="83"/>
      <c r="Q82" s="83"/>
      <c r="R82" s="58"/>
      <c r="S82" s="56"/>
      <c r="T82" s="48" t="s">
        <v>27</v>
      </c>
    </row>
    <row r="83" spans="2:20" ht="51" customHeight="1" x14ac:dyDescent="0.25">
      <c r="B83" s="45">
        <v>77</v>
      </c>
      <c r="C83" s="46" t="s">
        <v>47</v>
      </c>
      <c r="D83" s="47">
        <v>10</v>
      </c>
      <c r="E83" s="48" t="s">
        <v>46</v>
      </c>
      <c r="F83" s="60" t="s">
        <v>48</v>
      </c>
      <c r="G83" s="50">
        <f t="shared" si="0"/>
        <v>750</v>
      </c>
      <c r="H83" s="51">
        <v>75</v>
      </c>
      <c r="I83" s="164"/>
      <c r="J83" s="52">
        <f t="shared" si="5"/>
        <v>0</v>
      </c>
      <c r="K83" s="53" t="str">
        <f t="shared" si="6"/>
        <v xml:space="preserve"> </v>
      </c>
      <c r="L83" s="54"/>
      <c r="M83" s="54"/>
      <c r="N83" s="56"/>
      <c r="O83" s="56"/>
      <c r="P83" s="83"/>
      <c r="Q83" s="83"/>
      <c r="R83" s="58"/>
      <c r="S83" s="56"/>
      <c r="T83" s="48" t="s">
        <v>25</v>
      </c>
    </row>
    <row r="84" spans="2:20" ht="38.25" customHeight="1" x14ac:dyDescent="0.25">
      <c r="B84" s="45">
        <v>78</v>
      </c>
      <c r="C84" s="46" t="s">
        <v>49</v>
      </c>
      <c r="D84" s="47">
        <v>5</v>
      </c>
      <c r="E84" s="48" t="s">
        <v>46</v>
      </c>
      <c r="F84" s="60" t="s">
        <v>50</v>
      </c>
      <c r="G84" s="50">
        <f t="shared" si="0"/>
        <v>150</v>
      </c>
      <c r="H84" s="51">
        <v>30</v>
      </c>
      <c r="I84" s="164"/>
      <c r="J84" s="52">
        <f t="shared" si="5"/>
        <v>0</v>
      </c>
      <c r="K84" s="53" t="str">
        <f t="shared" si="6"/>
        <v xml:space="preserve"> </v>
      </c>
      <c r="L84" s="54"/>
      <c r="M84" s="54"/>
      <c r="N84" s="56"/>
      <c r="O84" s="56"/>
      <c r="P84" s="83"/>
      <c r="Q84" s="83"/>
      <c r="R84" s="58"/>
      <c r="S84" s="56"/>
      <c r="T84" s="48" t="s">
        <v>25</v>
      </c>
    </row>
    <row r="85" spans="2:20" ht="36" customHeight="1" x14ac:dyDescent="0.25">
      <c r="B85" s="45">
        <v>79</v>
      </c>
      <c r="C85" s="46" t="s">
        <v>123</v>
      </c>
      <c r="D85" s="47">
        <v>5</v>
      </c>
      <c r="E85" s="48" t="s">
        <v>46</v>
      </c>
      <c r="F85" s="60" t="s">
        <v>124</v>
      </c>
      <c r="G85" s="50">
        <f t="shared" si="0"/>
        <v>350</v>
      </c>
      <c r="H85" s="51">
        <v>70</v>
      </c>
      <c r="I85" s="164"/>
      <c r="J85" s="52">
        <f t="shared" si="5"/>
        <v>0</v>
      </c>
      <c r="K85" s="53" t="str">
        <f t="shared" si="6"/>
        <v xml:space="preserve"> </v>
      </c>
      <c r="L85" s="54"/>
      <c r="M85" s="54"/>
      <c r="N85" s="56"/>
      <c r="O85" s="56"/>
      <c r="P85" s="83"/>
      <c r="Q85" s="83"/>
      <c r="R85" s="58"/>
      <c r="S85" s="56"/>
      <c r="T85" s="48" t="s">
        <v>29</v>
      </c>
    </row>
    <row r="86" spans="2:20" ht="34.5" customHeight="1" x14ac:dyDescent="0.25">
      <c r="B86" s="45">
        <v>80</v>
      </c>
      <c r="C86" s="46" t="s">
        <v>156</v>
      </c>
      <c r="D86" s="47">
        <v>5</v>
      </c>
      <c r="E86" s="48" t="s">
        <v>46</v>
      </c>
      <c r="F86" s="60" t="s">
        <v>157</v>
      </c>
      <c r="G86" s="50">
        <f t="shared" si="0"/>
        <v>250</v>
      </c>
      <c r="H86" s="51">
        <v>50</v>
      </c>
      <c r="I86" s="164"/>
      <c r="J86" s="52">
        <f t="shared" si="5"/>
        <v>0</v>
      </c>
      <c r="K86" s="53" t="str">
        <f t="shared" si="6"/>
        <v xml:space="preserve"> </v>
      </c>
      <c r="L86" s="54"/>
      <c r="M86" s="54"/>
      <c r="N86" s="56"/>
      <c r="O86" s="56"/>
      <c r="P86" s="83"/>
      <c r="Q86" s="83"/>
      <c r="R86" s="58"/>
      <c r="S86" s="56"/>
      <c r="T86" s="48" t="s">
        <v>25</v>
      </c>
    </row>
    <row r="87" spans="2:20" ht="36.75" customHeight="1" x14ac:dyDescent="0.25">
      <c r="B87" s="45">
        <v>81</v>
      </c>
      <c r="C87" s="46" t="s">
        <v>158</v>
      </c>
      <c r="D87" s="47">
        <v>10</v>
      </c>
      <c r="E87" s="48" t="s">
        <v>46</v>
      </c>
      <c r="F87" s="60" t="s">
        <v>159</v>
      </c>
      <c r="G87" s="50">
        <f t="shared" si="0"/>
        <v>400</v>
      </c>
      <c r="H87" s="51">
        <v>40</v>
      </c>
      <c r="I87" s="164"/>
      <c r="J87" s="52">
        <f t="shared" si="5"/>
        <v>0</v>
      </c>
      <c r="K87" s="53" t="str">
        <f t="shared" si="6"/>
        <v xml:space="preserve"> </v>
      </c>
      <c r="L87" s="54"/>
      <c r="M87" s="54"/>
      <c r="N87" s="56"/>
      <c r="O87" s="56"/>
      <c r="P87" s="83"/>
      <c r="Q87" s="83"/>
      <c r="R87" s="58"/>
      <c r="S87" s="56"/>
      <c r="T87" s="48" t="s">
        <v>24</v>
      </c>
    </row>
    <row r="88" spans="2:20" ht="35.25" customHeight="1" x14ac:dyDescent="0.25">
      <c r="B88" s="45">
        <v>82</v>
      </c>
      <c r="C88" s="46" t="s">
        <v>160</v>
      </c>
      <c r="D88" s="47">
        <v>5</v>
      </c>
      <c r="E88" s="48" t="s">
        <v>46</v>
      </c>
      <c r="F88" s="60" t="s">
        <v>161</v>
      </c>
      <c r="G88" s="50">
        <f t="shared" si="0"/>
        <v>250</v>
      </c>
      <c r="H88" s="51">
        <v>50</v>
      </c>
      <c r="I88" s="164"/>
      <c r="J88" s="52">
        <f t="shared" si="5"/>
        <v>0</v>
      </c>
      <c r="K88" s="53" t="str">
        <f t="shared" si="6"/>
        <v xml:space="preserve"> </v>
      </c>
      <c r="L88" s="54"/>
      <c r="M88" s="54"/>
      <c r="N88" s="56"/>
      <c r="O88" s="56"/>
      <c r="P88" s="83"/>
      <c r="Q88" s="83"/>
      <c r="R88" s="58"/>
      <c r="S88" s="56"/>
      <c r="T88" s="48" t="s">
        <v>25</v>
      </c>
    </row>
    <row r="89" spans="2:20" ht="25.5" customHeight="1" x14ac:dyDescent="0.25">
      <c r="B89" s="45">
        <v>83</v>
      </c>
      <c r="C89" s="46" t="s">
        <v>162</v>
      </c>
      <c r="D89" s="47">
        <v>5</v>
      </c>
      <c r="E89" s="48" t="s">
        <v>46</v>
      </c>
      <c r="F89" s="60" t="s">
        <v>163</v>
      </c>
      <c r="G89" s="50">
        <f t="shared" si="0"/>
        <v>270</v>
      </c>
      <c r="H89" s="51">
        <v>54</v>
      </c>
      <c r="I89" s="164"/>
      <c r="J89" s="52">
        <f t="shared" si="5"/>
        <v>0</v>
      </c>
      <c r="K89" s="53" t="str">
        <f t="shared" si="6"/>
        <v xml:space="preserve"> </v>
      </c>
      <c r="L89" s="54"/>
      <c r="M89" s="54"/>
      <c r="N89" s="56"/>
      <c r="O89" s="56"/>
      <c r="P89" s="83"/>
      <c r="Q89" s="83"/>
      <c r="R89" s="58"/>
      <c r="S89" s="56"/>
      <c r="T89" s="48" t="s">
        <v>25</v>
      </c>
    </row>
    <row r="90" spans="2:20" ht="57" customHeight="1" x14ac:dyDescent="0.25">
      <c r="B90" s="45">
        <v>84</v>
      </c>
      <c r="C90" s="46" t="s">
        <v>53</v>
      </c>
      <c r="D90" s="47">
        <v>10</v>
      </c>
      <c r="E90" s="48" t="s">
        <v>46</v>
      </c>
      <c r="F90" s="60" t="s">
        <v>54</v>
      </c>
      <c r="G90" s="50">
        <f t="shared" si="0"/>
        <v>500</v>
      </c>
      <c r="H90" s="51">
        <v>50</v>
      </c>
      <c r="I90" s="164"/>
      <c r="J90" s="52">
        <f t="shared" si="5"/>
        <v>0</v>
      </c>
      <c r="K90" s="53" t="str">
        <f t="shared" si="6"/>
        <v xml:space="preserve"> </v>
      </c>
      <c r="L90" s="54"/>
      <c r="M90" s="54"/>
      <c r="N90" s="56"/>
      <c r="O90" s="56"/>
      <c r="P90" s="83"/>
      <c r="Q90" s="83"/>
      <c r="R90" s="58"/>
      <c r="S90" s="56"/>
      <c r="T90" s="48" t="s">
        <v>25</v>
      </c>
    </row>
    <row r="91" spans="2:20" ht="35.25" customHeight="1" x14ac:dyDescent="0.25">
      <c r="B91" s="45">
        <v>85</v>
      </c>
      <c r="C91" s="46" t="s">
        <v>55</v>
      </c>
      <c r="D91" s="47">
        <v>5</v>
      </c>
      <c r="E91" s="48" t="s">
        <v>46</v>
      </c>
      <c r="F91" s="59" t="s">
        <v>186</v>
      </c>
      <c r="G91" s="50">
        <f t="shared" si="0"/>
        <v>200</v>
      </c>
      <c r="H91" s="51">
        <v>40</v>
      </c>
      <c r="I91" s="164"/>
      <c r="J91" s="52">
        <f t="shared" si="5"/>
        <v>0</v>
      </c>
      <c r="K91" s="53" t="str">
        <f t="shared" si="6"/>
        <v xml:space="preserve"> </v>
      </c>
      <c r="L91" s="54"/>
      <c r="M91" s="54"/>
      <c r="N91" s="56"/>
      <c r="O91" s="56"/>
      <c r="P91" s="83"/>
      <c r="Q91" s="83"/>
      <c r="R91" s="58"/>
      <c r="S91" s="56"/>
      <c r="T91" s="48" t="s">
        <v>28</v>
      </c>
    </row>
    <row r="92" spans="2:20" ht="39.75" customHeight="1" x14ac:dyDescent="0.25">
      <c r="B92" s="45">
        <v>86</v>
      </c>
      <c r="C92" s="46" t="s">
        <v>56</v>
      </c>
      <c r="D92" s="47">
        <v>5</v>
      </c>
      <c r="E92" s="48" t="s">
        <v>46</v>
      </c>
      <c r="F92" s="60" t="s">
        <v>57</v>
      </c>
      <c r="G92" s="50">
        <f t="shared" si="0"/>
        <v>375</v>
      </c>
      <c r="H92" s="51">
        <v>75</v>
      </c>
      <c r="I92" s="164"/>
      <c r="J92" s="52">
        <f t="shared" si="5"/>
        <v>0</v>
      </c>
      <c r="K92" s="53" t="str">
        <f t="shared" si="6"/>
        <v xml:space="preserve"> </v>
      </c>
      <c r="L92" s="54"/>
      <c r="M92" s="54"/>
      <c r="N92" s="56"/>
      <c r="O92" s="56"/>
      <c r="P92" s="83"/>
      <c r="Q92" s="83"/>
      <c r="R92" s="58"/>
      <c r="S92" s="56"/>
      <c r="T92" s="48" t="s">
        <v>28</v>
      </c>
    </row>
    <row r="93" spans="2:20" ht="39" customHeight="1" x14ac:dyDescent="0.25">
      <c r="B93" s="45">
        <v>87</v>
      </c>
      <c r="C93" s="46" t="s">
        <v>125</v>
      </c>
      <c r="D93" s="47">
        <v>10</v>
      </c>
      <c r="E93" s="48" t="s">
        <v>46</v>
      </c>
      <c r="F93" s="60" t="s">
        <v>126</v>
      </c>
      <c r="G93" s="50">
        <f t="shared" si="0"/>
        <v>400</v>
      </c>
      <c r="H93" s="51">
        <v>40</v>
      </c>
      <c r="I93" s="164"/>
      <c r="J93" s="52">
        <f t="shared" si="5"/>
        <v>0</v>
      </c>
      <c r="K93" s="53" t="str">
        <f t="shared" si="6"/>
        <v xml:space="preserve"> </v>
      </c>
      <c r="L93" s="54"/>
      <c r="M93" s="54"/>
      <c r="N93" s="56"/>
      <c r="O93" s="56"/>
      <c r="P93" s="83"/>
      <c r="Q93" s="83"/>
      <c r="R93" s="58"/>
      <c r="S93" s="56"/>
      <c r="T93" s="48" t="s">
        <v>28</v>
      </c>
    </row>
    <row r="94" spans="2:20" ht="25.5" customHeight="1" x14ac:dyDescent="0.25">
      <c r="B94" s="45">
        <v>88</v>
      </c>
      <c r="C94" s="46" t="s">
        <v>129</v>
      </c>
      <c r="D94" s="47">
        <v>5</v>
      </c>
      <c r="E94" s="48" t="s">
        <v>46</v>
      </c>
      <c r="F94" s="60" t="s">
        <v>130</v>
      </c>
      <c r="G94" s="50">
        <f t="shared" si="0"/>
        <v>200</v>
      </c>
      <c r="H94" s="51">
        <v>40</v>
      </c>
      <c r="I94" s="164"/>
      <c r="J94" s="52">
        <f t="shared" si="5"/>
        <v>0</v>
      </c>
      <c r="K94" s="53" t="str">
        <f t="shared" si="6"/>
        <v xml:space="preserve"> </v>
      </c>
      <c r="L94" s="54"/>
      <c r="M94" s="54"/>
      <c r="N94" s="56"/>
      <c r="O94" s="56"/>
      <c r="P94" s="83"/>
      <c r="Q94" s="83"/>
      <c r="R94" s="58"/>
      <c r="S94" s="56"/>
      <c r="T94" s="48" t="s">
        <v>28</v>
      </c>
    </row>
    <row r="95" spans="2:20" ht="22.5" customHeight="1" x14ac:dyDescent="0.25">
      <c r="B95" s="45">
        <v>89</v>
      </c>
      <c r="C95" s="46" t="s">
        <v>94</v>
      </c>
      <c r="D95" s="47">
        <v>3</v>
      </c>
      <c r="E95" s="48" t="s">
        <v>46</v>
      </c>
      <c r="F95" s="60" t="s">
        <v>95</v>
      </c>
      <c r="G95" s="50">
        <f t="shared" si="0"/>
        <v>60</v>
      </c>
      <c r="H95" s="51">
        <v>20</v>
      </c>
      <c r="I95" s="164"/>
      <c r="J95" s="52">
        <f t="shared" si="5"/>
        <v>0</v>
      </c>
      <c r="K95" s="53" t="str">
        <f t="shared" si="6"/>
        <v xml:space="preserve"> </v>
      </c>
      <c r="L95" s="54"/>
      <c r="M95" s="54"/>
      <c r="N95" s="56"/>
      <c r="O95" s="56"/>
      <c r="P95" s="83"/>
      <c r="Q95" s="83"/>
      <c r="R95" s="58"/>
      <c r="S95" s="56"/>
      <c r="T95" s="48" t="s">
        <v>25</v>
      </c>
    </row>
    <row r="96" spans="2:20" ht="22.5" customHeight="1" x14ac:dyDescent="0.25">
      <c r="B96" s="45">
        <v>90</v>
      </c>
      <c r="C96" s="46" t="s">
        <v>131</v>
      </c>
      <c r="D96" s="47">
        <v>1</v>
      </c>
      <c r="E96" s="48" t="s">
        <v>46</v>
      </c>
      <c r="F96" s="60" t="s">
        <v>132</v>
      </c>
      <c r="G96" s="50">
        <f t="shared" si="0"/>
        <v>170</v>
      </c>
      <c r="H96" s="51">
        <v>170</v>
      </c>
      <c r="I96" s="164"/>
      <c r="J96" s="52">
        <f t="shared" si="5"/>
        <v>0</v>
      </c>
      <c r="K96" s="53" t="str">
        <f t="shared" si="6"/>
        <v xml:space="preserve"> </v>
      </c>
      <c r="L96" s="54"/>
      <c r="M96" s="54"/>
      <c r="N96" s="56"/>
      <c r="O96" s="56"/>
      <c r="P96" s="83"/>
      <c r="Q96" s="83"/>
      <c r="R96" s="58"/>
      <c r="S96" s="56"/>
      <c r="T96" s="48" t="s">
        <v>26</v>
      </c>
    </row>
    <row r="97" spans="2:20" ht="60.75" customHeight="1" x14ac:dyDescent="0.25">
      <c r="B97" s="45">
        <v>91</v>
      </c>
      <c r="C97" s="46" t="s">
        <v>135</v>
      </c>
      <c r="D97" s="47">
        <v>10</v>
      </c>
      <c r="E97" s="48" t="s">
        <v>46</v>
      </c>
      <c r="F97" s="60" t="s">
        <v>136</v>
      </c>
      <c r="G97" s="50">
        <f t="shared" si="0"/>
        <v>800</v>
      </c>
      <c r="H97" s="51">
        <v>80</v>
      </c>
      <c r="I97" s="164"/>
      <c r="J97" s="52">
        <f t="shared" si="5"/>
        <v>0</v>
      </c>
      <c r="K97" s="53" t="str">
        <f t="shared" si="6"/>
        <v xml:space="preserve"> </v>
      </c>
      <c r="L97" s="54"/>
      <c r="M97" s="54"/>
      <c r="N97" s="56"/>
      <c r="O97" s="56"/>
      <c r="P97" s="83"/>
      <c r="Q97" s="83"/>
      <c r="R97" s="58"/>
      <c r="S97" s="56"/>
      <c r="T97" s="48" t="s">
        <v>25</v>
      </c>
    </row>
    <row r="98" spans="2:20" ht="36.75" customHeight="1" x14ac:dyDescent="0.25">
      <c r="B98" s="45">
        <v>92</v>
      </c>
      <c r="C98" s="46" t="s">
        <v>67</v>
      </c>
      <c r="D98" s="47">
        <v>2</v>
      </c>
      <c r="E98" s="48" t="s">
        <v>46</v>
      </c>
      <c r="F98" s="60" t="s">
        <v>68</v>
      </c>
      <c r="G98" s="50">
        <f t="shared" si="0"/>
        <v>150</v>
      </c>
      <c r="H98" s="51">
        <v>75</v>
      </c>
      <c r="I98" s="164"/>
      <c r="J98" s="52">
        <f t="shared" si="5"/>
        <v>0</v>
      </c>
      <c r="K98" s="53" t="str">
        <f t="shared" si="6"/>
        <v xml:space="preserve"> </v>
      </c>
      <c r="L98" s="54"/>
      <c r="M98" s="54"/>
      <c r="N98" s="56"/>
      <c r="O98" s="56"/>
      <c r="P98" s="83"/>
      <c r="Q98" s="83"/>
      <c r="R98" s="58"/>
      <c r="S98" s="56"/>
      <c r="T98" s="48" t="s">
        <v>22</v>
      </c>
    </row>
    <row r="99" spans="2:20" ht="18.75" customHeight="1" x14ac:dyDescent="0.25">
      <c r="B99" s="45">
        <v>93</v>
      </c>
      <c r="C99" s="46" t="s">
        <v>164</v>
      </c>
      <c r="D99" s="47">
        <v>15</v>
      </c>
      <c r="E99" s="48" t="s">
        <v>99</v>
      </c>
      <c r="F99" s="60" t="s">
        <v>165</v>
      </c>
      <c r="G99" s="50">
        <f t="shared" si="0"/>
        <v>270</v>
      </c>
      <c r="H99" s="51">
        <v>18</v>
      </c>
      <c r="I99" s="164"/>
      <c r="J99" s="52">
        <f t="shared" si="5"/>
        <v>0</v>
      </c>
      <c r="K99" s="53" t="str">
        <f t="shared" si="6"/>
        <v xml:space="preserve"> </v>
      </c>
      <c r="L99" s="54"/>
      <c r="M99" s="54"/>
      <c r="N99" s="56"/>
      <c r="O99" s="56"/>
      <c r="P99" s="83"/>
      <c r="Q99" s="83"/>
      <c r="R99" s="58"/>
      <c r="S99" s="56"/>
      <c r="T99" s="48" t="s">
        <v>12</v>
      </c>
    </row>
    <row r="100" spans="2:20" ht="18.75" customHeight="1" x14ac:dyDescent="0.25">
      <c r="B100" s="45">
        <v>94</v>
      </c>
      <c r="C100" s="46" t="s">
        <v>139</v>
      </c>
      <c r="D100" s="47">
        <v>10</v>
      </c>
      <c r="E100" s="48" t="s">
        <v>99</v>
      </c>
      <c r="F100" s="60" t="s">
        <v>140</v>
      </c>
      <c r="G100" s="50">
        <f t="shared" si="0"/>
        <v>180</v>
      </c>
      <c r="H100" s="51">
        <v>18</v>
      </c>
      <c r="I100" s="164"/>
      <c r="J100" s="52">
        <f t="shared" si="5"/>
        <v>0</v>
      </c>
      <c r="K100" s="53" t="str">
        <f t="shared" si="6"/>
        <v xml:space="preserve"> </v>
      </c>
      <c r="L100" s="54"/>
      <c r="M100" s="54"/>
      <c r="N100" s="56"/>
      <c r="O100" s="56"/>
      <c r="P100" s="83"/>
      <c r="Q100" s="83"/>
      <c r="R100" s="58"/>
      <c r="S100" s="56"/>
      <c r="T100" s="48" t="s">
        <v>12</v>
      </c>
    </row>
    <row r="101" spans="2:20" ht="36" customHeight="1" x14ac:dyDescent="0.25">
      <c r="B101" s="45">
        <v>95</v>
      </c>
      <c r="C101" s="46" t="s">
        <v>77</v>
      </c>
      <c r="D101" s="47">
        <v>20</v>
      </c>
      <c r="E101" s="48" t="s">
        <v>78</v>
      </c>
      <c r="F101" s="60" t="s">
        <v>79</v>
      </c>
      <c r="G101" s="50">
        <f t="shared" si="0"/>
        <v>600</v>
      </c>
      <c r="H101" s="51">
        <v>30</v>
      </c>
      <c r="I101" s="164"/>
      <c r="J101" s="52">
        <f t="shared" si="3"/>
        <v>0</v>
      </c>
      <c r="K101" s="53" t="str">
        <f t="shared" si="4"/>
        <v xml:space="preserve"> </v>
      </c>
      <c r="L101" s="54"/>
      <c r="M101" s="54"/>
      <c r="N101" s="56"/>
      <c r="O101" s="56"/>
      <c r="P101" s="83"/>
      <c r="Q101" s="83"/>
      <c r="R101" s="58"/>
      <c r="S101" s="56"/>
      <c r="T101" s="48" t="s">
        <v>13</v>
      </c>
    </row>
    <row r="102" spans="2:20" ht="21" customHeight="1" x14ac:dyDescent="0.25">
      <c r="B102" s="45">
        <v>96</v>
      </c>
      <c r="C102" s="46" t="s">
        <v>105</v>
      </c>
      <c r="D102" s="47">
        <v>20</v>
      </c>
      <c r="E102" s="48" t="s">
        <v>78</v>
      </c>
      <c r="F102" s="49" t="s">
        <v>106</v>
      </c>
      <c r="G102" s="50">
        <f t="shared" si="0"/>
        <v>2000</v>
      </c>
      <c r="H102" s="51">
        <v>100</v>
      </c>
      <c r="I102" s="164"/>
      <c r="J102" s="52">
        <f t="shared" si="3"/>
        <v>0</v>
      </c>
      <c r="K102" s="53" t="str">
        <f t="shared" si="4"/>
        <v xml:space="preserve"> </v>
      </c>
      <c r="L102" s="54"/>
      <c r="M102" s="54"/>
      <c r="N102" s="56"/>
      <c r="O102" s="56"/>
      <c r="P102" s="83"/>
      <c r="Q102" s="83"/>
      <c r="R102" s="58"/>
      <c r="S102" s="56"/>
      <c r="T102" s="48" t="s">
        <v>13</v>
      </c>
    </row>
    <row r="103" spans="2:20" ht="21" customHeight="1" x14ac:dyDescent="0.25">
      <c r="B103" s="45">
        <v>97</v>
      </c>
      <c r="C103" s="46" t="s">
        <v>87</v>
      </c>
      <c r="D103" s="47">
        <v>10</v>
      </c>
      <c r="E103" s="48" t="s">
        <v>46</v>
      </c>
      <c r="F103" s="60" t="s">
        <v>88</v>
      </c>
      <c r="G103" s="50">
        <f t="shared" si="0"/>
        <v>180</v>
      </c>
      <c r="H103" s="51">
        <v>18</v>
      </c>
      <c r="I103" s="164"/>
      <c r="J103" s="52">
        <f t="shared" si="3"/>
        <v>0</v>
      </c>
      <c r="K103" s="53" t="str">
        <f t="shared" si="4"/>
        <v xml:space="preserve"> </v>
      </c>
      <c r="L103" s="54"/>
      <c r="M103" s="54"/>
      <c r="N103" s="56"/>
      <c r="O103" s="56"/>
      <c r="P103" s="83"/>
      <c r="Q103" s="83"/>
      <c r="R103" s="58"/>
      <c r="S103" s="56"/>
      <c r="T103" s="48" t="s">
        <v>21</v>
      </c>
    </row>
    <row r="104" spans="2:20" ht="21" customHeight="1" x14ac:dyDescent="0.25">
      <c r="B104" s="45">
        <v>98</v>
      </c>
      <c r="C104" s="46" t="s">
        <v>150</v>
      </c>
      <c r="D104" s="47">
        <v>15</v>
      </c>
      <c r="E104" s="48" t="s">
        <v>46</v>
      </c>
      <c r="F104" s="60" t="s">
        <v>151</v>
      </c>
      <c r="G104" s="50">
        <f t="shared" si="0"/>
        <v>135</v>
      </c>
      <c r="H104" s="51">
        <v>9</v>
      </c>
      <c r="I104" s="164"/>
      <c r="J104" s="52">
        <f t="shared" si="3"/>
        <v>0</v>
      </c>
      <c r="K104" s="53" t="str">
        <f t="shared" si="4"/>
        <v xml:space="preserve"> </v>
      </c>
      <c r="L104" s="54"/>
      <c r="M104" s="54"/>
      <c r="N104" s="56"/>
      <c r="O104" s="56"/>
      <c r="P104" s="83"/>
      <c r="Q104" s="83"/>
      <c r="R104" s="58"/>
      <c r="S104" s="56"/>
      <c r="T104" s="48" t="s">
        <v>21</v>
      </c>
    </row>
    <row r="105" spans="2:20" ht="21" customHeight="1" x14ac:dyDescent="0.25">
      <c r="B105" s="45">
        <v>99</v>
      </c>
      <c r="C105" s="46" t="s">
        <v>109</v>
      </c>
      <c r="D105" s="47">
        <v>30</v>
      </c>
      <c r="E105" s="48" t="s">
        <v>46</v>
      </c>
      <c r="F105" s="60" t="s">
        <v>110</v>
      </c>
      <c r="G105" s="50">
        <f t="shared" si="0"/>
        <v>300</v>
      </c>
      <c r="H105" s="51">
        <v>10</v>
      </c>
      <c r="I105" s="164"/>
      <c r="J105" s="52">
        <f t="shared" si="3"/>
        <v>0</v>
      </c>
      <c r="K105" s="53" t="str">
        <f t="shared" si="4"/>
        <v xml:space="preserve"> </v>
      </c>
      <c r="L105" s="54"/>
      <c r="M105" s="54"/>
      <c r="N105" s="56"/>
      <c r="O105" s="56"/>
      <c r="P105" s="83"/>
      <c r="Q105" s="83"/>
      <c r="R105" s="58"/>
      <c r="S105" s="56"/>
      <c r="T105" s="48" t="s">
        <v>25</v>
      </c>
    </row>
    <row r="106" spans="2:20" ht="21" customHeight="1" x14ac:dyDescent="0.25">
      <c r="B106" s="45">
        <v>100</v>
      </c>
      <c r="C106" s="46" t="s">
        <v>89</v>
      </c>
      <c r="D106" s="47">
        <v>10</v>
      </c>
      <c r="E106" s="48" t="s">
        <v>46</v>
      </c>
      <c r="F106" s="60" t="s">
        <v>90</v>
      </c>
      <c r="G106" s="50">
        <f t="shared" si="0"/>
        <v>110</v>
      </c>
      <c r="H106" s="51">
        <v>11</v>
      </c>
      <c r="I106" s="164"/>
      <c r="J106" s="52">
        <f t="shared" si="3"/>
        <v>0</v>
      </c>
      <c r="K106" s="53" t="str">
        <f t="shared" si="4"/>
        <v xml:space="preserve"> </v>
      </c>
      <c r="L106" s="54"/>
      <c r="M106" s="54"/>
      <c r="N106" s="56"/>
      <c r="O106" s="56"/>
      <c r="P106" s="83"/>
      <c r="Q106" s="83"/>
      <c r="R106" s="58"/>
      <c r="S106" s="56"/>
      <c r="T106" s="48" t="s">
        <v>25</v>
      </c>
    </row>
    <row r="107" spans="2:20" ht="21" customHeight="1" x14ac:dyDescent="0.25">
      <c r="B107" s="45">
        <v>101</v>
      </c>
      <c r="C107" s="46" t="s">
        <v>152</v>
      </c>
      <c r="D107" s="47">
        <v>40</v>
      </c>
      <c r="E107" s="48" t="s">
        <v>46</v>
      </c>
      <c r="F107" s="60" t="s">
        <v>153</v>
      </c>
      <c r="G107" s="50">
        <f t="shared" si="0"/>
        <v>1200</v>
      </c>
      <c r="H107" s="51">
        <v>30</v>
      </c>
      <c r="I107" s="164"/>
      <c r="J107" s="52">
        <f t="shared" ref="J107:J121" si="7">D107*I107</f>
        <v>0</v>
      </c>
      <c r="K107" s="53" t="str">
        <f t="shared" ref="K107:K121" si="8">IF(ISNUMBER(I107), IF(I107&gt;H107,"NEVYHOVUJE","VYHOVUJE")," ")</f>
        <v xml:space="preserve"> </v>
      </c>
      <c r="L107" s="54"/>
      <c r="M107" s="54"/>
      <c r="N107" s="56"/>
      <c r="O107" s="56"/>
      <c r="P107" s="83"/>
      <c r="Q107" s="83"/>
      <c r="R107" s="58"/>
      <c r="S107" s="56"/>
      <c r="T107" s="48" t="s">
        <v>25</v>
      </c>
    </row>
    <row r="108" spans="2:20" ht="21" customHeight="1" thickBot="1" x14ac:dyDescent="0.3">
      <c r="B108" s="85">
        <v>102</v>
      </c>
      <c r="C108" s="86" t="s">
        <v>154</v>
      </c>
      <c r="D108" s="87">
        <v>5</v>
      </c>
      <c r="E108" s="88" t="s">
        <v>46</v>
      </c>
      <c r="F108" s="89" t="s">
        <v>155</v>
      </c>
      <c r="G108" s="90">
        <f t="shared" si="0"/>
        <v>500</v>
      </c>
      <c r="H108" s="91">
        <v>100</v>
      </c>
      <c r="I108" s="167"/>
      <c r="J108" s="92">
        <f t="shared" si="7"/>
        <v>0</v>
      </c>
      <c r="K108" s="93" t="str">
        <f t="shared" si="8"/>
        <v xml:space="preserve"> </v>
      </c>
      <c r="L108" s="54"/>
      <c r="M108" s="54"/>
      <c r="N108" s="56"/>
      <c r="O108" s="56"/>
      <c r="P108" s="83"/>
      <c r="Q108" s="83"/>
      <c r="R108" s="58"/>
      <c r="S108" s="56"/>
      <c r="T108" s="88" t="s">
        <v>26</v>
      </c>
    </row>
    <row r="109" spans="2:20" ht="78.75" customHeight="1" thickBot="1" x14ac:dyDescent="0.3">
      <c r="B109" s="94">
        <v>103</v>
      </c>
      <c r="C109" s="95" t="s">
        <v>112</v>
      </c>
      <c r="D109" s="96">
        <v>50</v>
      </c>
      <c r="E109" s="97" t="s">
        <v>46</v>
      </c>
      <c r="F109" s="98" t="s">
        <v>193</v>
      </c>
      <c r="G109" s="99">
        <f t="shared" si="0"/>
        <v>3250</v>
      </c>
      <c r="H109" s="100">
        <v>65</v>
      </c>
      <c r="I109" s="168"/>
      <c r="J109" s="101">
        <f t="shared" si="7"/>
        <v>0</v>
      </c>
      <c r="K109" s="102" t="str">
        <f t="shared" si="8"/>
        <v xml:space="preserve"> </v>
      </c>
      <c r="L109" s="103" t="s">
        <v>175</v>
      </c>
      <c r="M109" s="103" t="s">
        <v>176</v>
      </c>
      <c r="N109" s="104"/>
      <c r="O109" s="104"/>
      <c r="P109" s="103" t="s">
        <v>181</v>
      </c>
      <c r="Q109" s="103" t="s">
        <v>183</v>
      </c>
      <c r="R109" s="105">
        <v>14</v>
      </c>
      <c r="S109" s="104"/>
      <c r="T109" s="97" t="s">
        <v>25</v>
      </c>
    </row>
    <row r="110" spans="2:20" ht="56.25" customHeight="1" x14ac:dyDescent="0.25">
      <c r="B110" s="75">
        <v>104</v>
      </c>
      <c r="C110" s="131" t="s">
        <v>51</v>
      </c>
      <c r="D110" s="77">
        <v>1</v>
      </c>
      <c r="E110" s="78" t="s">
        <v>46</v>
      </c>
      <c r="F110" s="132" t="s">
        <v>52</v>
      </c>
      <c r="G110" s="79">
        <f t="shared" si="0"/>
        <v>46</v>
      </c>
      <c r="H110" s="80">
        <v>46</v>
      </c>
      <c r="I110" s="166"/>
      <c r="J110" s="81">
        <f t="shared" si="7"/>
        <v>0</v>
      </c>
      <c r="K110" s="82" t="str">
        <f t="shared" si="8"/>
        <v xml:space="preserve"> </v>
      </c>
      <c r="L110" s="54" t="s">
        <v>175</v>
      </c>
      <c r="M110" s="54" t="s">
        <v>176</v>
      </c>
      <c r="N110" s="56"/>
      <c r="O110" s="56"/>
      <c r="P110" s="54" t="s">
        <v>184</v>
      </c>
      <c r="Q110" s="54" t="s">
        <v>185</v>
      </c>
      <c r="R110" s="58">
        <v>14</v>
      </c>
      <c r="S110" s="56"/>
      <c r="T110" s="78" t="s">
        <v>24</v>
      </c>
    </row>
    <row r="111" spans="2:20" ht="24" customHeight="1" x14ac:dyDescent="0.25">
      <c r="B111" s="45">
        <v>105</v>
      </c>
      <c r="C111" s="46" t="s">
        <v>60</v>
      </c>
      <c r="D111" s="47">
        <v>3</v>
      </c>
      <c r="E111" s="48" t="s">
        <v>46</v>
      </c>
      <c r="F111" s="60" t="s">
        <v>61</v>
      </c>
      <c r="G111" s="50">
        <f t="shared" si="0"/>
        <v>75</v>
      </c>
      <c r="H111" s="51">
        <v>25</v>
      </c>
      <c r="I111" s="164"/>
      <c r="J111" s="52">
        <f t="shared" si="7"/>
        <v>0</v>
      </c>
      <c r="K111" s="53" t="str">
        <f t="shared" si="8"/>
        <v xml:space="preserve"> </v>
      </c>
      <c r="L111" s="54"/>
      <c r="M111" s="54"/>
      <c r="N111" s="56"/>
      <c r="O111" s="56"/>
      <c r="P111" s="83"/>
      <c r="Q111" s="83"/>
      <c r="R111" s="58"/>
      <c r="S111" s="56"/>
      <c r="T111" s="48" t="s">
        <v>23</v>
      </c>
    </row>
    <row r="112" spans="2:20" ht="24" customHeight="1" x14ac:dyDescent="0.25">
      <c r="B112" s="45">
        <v>106</v>
      </c>
      <c r="C112" s="46" t="s">
        <v>166</v>
      </c>
      <c r="D112" s="47">
        <v>2</v>
      </c>
      <c r="E112" s="48" t="s">
        <v>46</v>
      </c>
      <c r="F112" s="60" t="s">
        <v>167</v>
      </c>
      <c r="G112" s="50">
        <f t="shared" si="0"/>
        <v>60</v>
      </c>
      <c r="H112" s="51">
        <v>30</v>
      </c>
      <c r="I112" s="164"/>
      <c r="J112" s="52">
        <f t="shared" si="7"/>
        <v>0</v>
      </c>
      <c r="K112" s="53" t="str">
        <f t="shared" si="8"/>
        <v xml:space="preserve"> </v>
      </c>
      <c r="L112" s="54"/>
      <c r="M112" s="54"/>
      <c r="N112" s="56"/>
      <c r="O112" s="56"/>
      <c r="P112" s="83"/>
      <c r="Q112" s="83"/>
      <c r="R112" s="58"/>
      <c r="S112" s="56"/>
      <c r="T112" s="48" t="s">
        <v>25</v>
      </c>
    </row>
    <row r="113" spans="2:20" ht="21" customHeight="1" x14ac:dyDescent="0.25">
      <c r="B113" s="45">
        <v>107</v>
      </c>
      <c r="C113" s="46" t="s">
        <v>94</v>
      </c>
      <c r="D113" s="47">
        <v>3</v>
      </c>
      <c r="E113" s="48" t="s">
        <v>46</v>
      </c>
      <c r="F113" s="60" t="s">
        <v>168</v>
      </c>
      <c r="G113" s="50">
        <f t="shared" si="0"/>
        <v>60</v>
      </c>
      <c r="H113" s="51">
        <v>20</v>
      </c>
      <c r="I113" s="164"/>
      <c r="J113" s="52">
        <f t="shared" si="7"/>
        <v>0</v>
      </c>
      <c r="K113" s="53" t="str">
        <f t="shared" si="8"/>
        <v xml:space="preserve"> </v>
      </c>
      <c r="L113" s="54"/>
      <c r="M113" s="54"/>
      <c r="N113" s="56"/>
      <c r="O113" s="56"/>
      <c r="P113" s="83"/>
      <c r="Q113" s="83"/>
      <c r="R113" s="58"/>
      <c r="S113" s="56"/>
      <c r="T113" s="48" t="s">
        <v>25</v>
      </c>
    </row>
    <row r="114" spans="2:20" ht="36.75" customHeight="1" x14ac:dyDescent="0.25">
      <c r="B114" s="45">
        <v>108</v>
      </c>
      <c r="C114" s="46" t="s">
        <v>62</v>
      </c>
      <c r="D114" s="47">
        <v>1</v>
      </c>
      <c r="E114" s="48" t="s">
        <v>46</v>
      </c>
      <c r="F114" s="59" t="s">
        <v>189</v>
      </c>
      <c r="G114" s="50">
        <f t="shared" si="0"/>
        <v>90</v>
      </c>
      <c r="H114" s="51">
        <v>90</v>
      </c>
      <c r="I114" s="164"/>
      <c r="J114" s="52">
        <f t="shared" si="7"/>
        <v>0</v>
      </c>
      <c r="K114" s="53" t="str">
        <f t="shared" si="8"/>
        <v xml:space="preserve"> </v>
      </c>
      <c r="L114" s="54"/>
      <c r="M114" s="54"/>
      <c r="N114" s="56"/>
      <c r="O114" s="56"/>
      <c r="P114" s="83"/>
      <c r="Q114" s="83"/>
      <c r="R114" s="58"/>
      <c r="S114" s="56"/>
      <c r="T114" s="48" t="s">
        <v>25</v>
      </c>
    </row>
    <row r="115" spans="2:20" ht="18.75" customHeight="1" x14ac:dyDescent="0.25">
      <c r="B115" s="45">
        <v>109</v>
      </c>
      <c r="C115" s="46" t="s">
        <v>69</v>
      </c>
      <c r="D115" s="47">
        <v>4</v>
      </c>
      <c r="E115" s="48" t="s">
        <v>46</v>
      </c>
      <c r="F115" s="60" t="s">
        <v>70</v>
      </c>
      <c r="G115" s="50">
        <f t="shared" si="0"/>
        <v>160</v>
      </c>
      <c r="H115" s="51">
        <v>40</v>
      </c>
      <c r="I115" s="164"/>
      <c r="J115" s="52">
        <f t="shared" si="7"/>
        <v>0</v>
      </c>
      <c r="K115" s="53" t="str">
        <f t="shared" si="8"/>
        <v xml:space="preserve"> </v>
      </c>
      <c r="L115" s="54"/>
      <c r="M115" s="54"/>
      <c r="N115" s="56"/>
      <c r="O115" s="56"/>
      <c r="P115" s="83"/>
      <c r="Q115" s="83"/>
      <c r="R115" s="58"/>
      <c r="S115" s="56"/>
      <c r="T115" s="48" t="s">
        <v>25</v>
      </c>
    </row>
    <row r="116" spans="2:20" ht="18.75" customHeight="1" x14ac:dyDescent="0.25">
      <c r="B116" s="45">
        <v>110</v>
      </c>
      <c r="C116" s="46" t="s">
        <v>169</v>
      </c>
      <c r="D116" s="47">
        <v>3</v>
      </c>
      <c r="E116" s="48" t="s">
        <v>78</v>
      </c>
      <c r="F116" s="60" t="s">
        <v>170</v>
      </c>
      <c r="G116" s="50">
        <f t="shared" si="0"/>
        <v>390</v>
      </c>
      <c r="H116" s="51">
        <v>130</v>
      </c>
      <c r="I116" s="164"/>
      <c r="J116" s="52">
        <f t="shared" si="7"/>
        <v>0</v>
      </c>
      <c r="K116" s="53" t="str">
        <f t="shared" si="8"/>
        <v xml:space="preserve"> </v>
      </c>
      <c r="L116" s="54"/>
      <c r="M116" s="54"/>
      <c r="N116" s="56"/>
      <c r="O116" s="56"/>
      <c r="P116" s="83"/>
      <c r="Q116" s="83"/>
      <c r="R116" s="58"/>
      <c r="S116" s="56"/>
      <c r="T116" s="48" t="s">
        <v>13</v>
      </c>
    </row>
    <row r="117" spans="2:20" ht="18.75" customHeight="1" x14ac:dyDescent="0.25">
      <c r="B117" s="45">
        <v>111</v>
      </c>
      <c r="C117" s="46" t="s">
        <v>105</v>
      </c>
      <c r="D117" s="47">
        <v>4</v>
      </c>
      <c r="E117" s="48" t="s">
        <v>78</v>
      </c>
      <c r="F117" s="60" t="s">
        <v>106</v>
      </c>
      <c r="G117" s="50">
        <f t="shared" si="0"/>
        <v>400</v>
      </c>
      <c r="H117" s="51">
        <v>100</v>
      </c>
      <c r="I117" s="164"/>
      <c r="J117" s="52">
        <f t="shared" si="7"/>
        <v>0</v>
      </c>
      <c r="K117" s="53" t="str">
        <f t="shared" si="8"/>
        <v xml:space="preserve"> </v>
      </c>
      <c r="L117" s="54"/>
      <c r="M117" s="54"/>
      <c r="N117" s="56"/>
      <c r="O117" s="56"/>
      <c r="P117" s="83"/>
      <c r="Q117" s="83"/>
      <c r="R117" s="58"/>
      <c r="S117" s="56"/>
      <c r="T117" s="48" t="s">
        <v>13</v>
      </c>
    </row>
    <row r="118" spans="2:20" ht="36" customHeight="1" x14ac:dyDescent="0.25">
      <c r="B118" s="45">
        <v>112</v>
      </c>
      <c r="C118" s="46" t="s">
        <v>82</v>
      </c>
      <c r="D118" s="47">
        <v>6</v>
      </c>
      <c r="E118" s="48" t="s">
        <v>83</v>
      </c>
      <c r="F118" s="59" t="s">
        <v>187</v>
      </c>
      <c r="G118" s="50">
        <f t="shared" si="0"/>
        <v>3000</v>
      </c>
      <c r="H118" s="51">
        <v>500</v>
      </c>
      <c r="I118" s="164"/>
      <c r="J118" s="52">
        <f t="shared" si="7"/>
        <v>0</v>
      </c>
      <c r="K118" s="53" t="str">
        <f t="shared" si="8"/>
        <v xml:space="preserve"> </v>
      </c>
      <c r="L118" s="54"/>
      <c r="M118" s="54"/>
      <c r="N118" s="56"/>
      <c r="O118" s="56"/>
      <c r="P118" s="83"/>
      <c r="Q118" s="83"/>
      <c r="R118" s="58"/>
      <c r="S118" s="56"/>
      <c r="T118" s="48" t="s">
        <v>14</v>
      </c>
    </row>
    <row r="119" spans="2:20" ht="24" customHeight="1" x14ac:dyDescent="0.25">
      <c r="B119" s="45">
        <v>113</v>
      </c>
      <c r="C119" s="46" t="s">
        <v>171</v>
      </c>
      <c r="D119" s="47">
        <v>20</v>
      </c>
      <c r="E119" s="48" t="s">
        <v>65</v>
      </c>
      <c r="F119" s="60" t="s">
        <v>172</v>
      </c>
      <c r="G119" s="50">
        <f t="shared" si="0"/>
        <v>400</v>
      </c>
      <c r="H119" s="51">
        <v>20</v>
      </c>
      <c r="I119" s="164"/>
      <c r="J119" s="52">
        <f t="shared" si="7"/>
        <v>0</v>
      </c>
      <c r="K119" s="53" t="str">
        <f t="shared" si="8"/>
        <v xml:space="preserve"> </v>
      </c>
      <c r="L119" s="54"/>
      <c r="M119" s="54"/>
      <c r="N119" s="56"/>
      <c r="O119" s="56"/>
      <c r="P119" s="83"/>
      <c r="Q119" s="83"/>
      <c r="R119" s="58"/>
      <c r="S119" s="56"/>
      <c r="T119" s="48" t="s">
        <v>16</v>
      </c>
    </row>
    <row r="120" spans="2:20" ht="23.25" customHeight="1" x14ac:dyDescent="0.25">
      <c r="B120" s="45">
        <v>114</v>
      </c>
      <c r="C120" s="46" t="s">
        <v>150</v>
      </c>
      <c r="D120" s="47">
        <v>20</v>
      </c>
      <c r="E120" s="48" t="s">
        <v>46</v>
      </c>
      <c r="F120" s="60" t="s">
        <v>151</v>
      </c>
      <c r="G120" s="50">
        <f t="shared" si="0"/>
        <v>180</v>
      </c>
      <c r="H120" s="51">
        <v>9</v>
      </c>
      <c r="I120" s="164"/>
      <c r="J120" s="52">
        <f t="shared" si="7"/>
        <v>0</v>
      </c>
      <c r="K120" s="53" t="str">
        <f t="shared" si="8"/>
        <v xml:space="preserve"> </v>
      </c>
      <c r="L120" s="54"/>
      <c r="M120" s="54"/>
      <c r="N120" s="56"/>
      <c r="O120" s="56"/>
      <c r="P120" s="83"/>
      <c r="Q120" s="83"/>
      <c r="R120" s="58"/>
      <c r="S120" s="56"/>
      <c r="T120" s="48" t="s">
        <v>21</v>
      </c>
    </row>
    <row r="121" spans="2:20" ht="19.5" customHeight="1" x14ac:dyDescent="0.25">
      <c r="B121" s="45">
        <v>115</v>
      </c>
      <c r="C121" s="46" t="s">
        <v>107</v>
      </c>
      <c r="D121" s="47">
        <v>20</v>
      </c>
      <c r="E121" s="48" t="s">
        <v>65</v>
      </c>
      <c r="F121" s="60" t="s">
        <v>108</v>
      </c>
      <c r="G121" s="50">
        <f t="shared" si="0"/>
        <v>240</v>
      </c>
      <c r="H121" s="51">
        <v>12</v>
      </c>
      <c r="I121" s="164"/>
      <c r="J121" s="52">
        <f t="shared" si="7"/>
        <v>0</v>
      </c>
      <c r="K121" s="53" t="str">
        <f t="shared" si="8"/>
        <v xml:space="preserve"> </v>
      </c>
      <c r="L121" s="54"/>
      <c r="M121" s="54"/>
      <c r="N121" s="56"/>
      <c r="O121" s="56"/>
      <c r="P121" s="83"/>
      <c r="Q121" s="83"/>
      <c r="R121" s="58"/>
      <c r="S121" s="56"/>
      <c r="T121" s="48" t="s">
        <v>25</v>
      </c>
    </row>
    <row r="122" spans="2:20" ht="23.25" customHeight="1" thickBot="1" x14ac:dyDescent="0.3">
      <c r="B122" s="133">
        <v>116</v>
      </c>
      <c r="C122" s="134" t="s">
        <v>173</v>
      </c>
      <c r="D122" s="135">
        <v>50</v>
      </c>
      <c r="E122" s="136" t="s">
        <v>65</v>
      </c>
      <c r="F122" s="137" t="s">
        <v>194</v>
      </c>
      <c r="G122" s="138">
        <f t="shared" si="0"/>
        <v>4500</v>
      </c>
      <c r="H122" s="139">
        <v>90</v>
      </c>
      <c r="I122" s="171"/>
      <c r="J122" s="140">
        <f t="shared" si="3"/>
        <v>0</v>
      </c>
      <c r="K122" s="141" t="str">
        <f t="shared" si="4"/>
        <v xml:space="preserve"> </v>
      </c>
      <c r="L122" s="142"/>
      <c r="M122" s="142"/>
      <c r="N122" s="143"/>
      <c r="O122" s="143"/>
      <c r="P122" s="144"/>
      <c r="Q122" s="144"/>
      <c r="R122" s="145"/>
      <c r="S122" s="143"/>
      <c r="T122" s="146" t="s">
        <v>30</v>
      </c>
    </row>
    <row r="123" spans="2:20" ht="13.5" customHeight="1" thickTop="1" thickBot="1" x14ac:dyDescent="0.3">
      <c r="C123" s="1"/>
      <c r="D123" s="1"/>
      <c r="E123" s="1"/>
      <c r="F123" s="1"/>
      <c r="G123" s="1"/>
      <c r="J123" s="147"/>
    </row>
    <row r="124" spans="2:20" ht="60.75" customHeight="1" thickTop="1" thickBot="1" x14ac:dyDescent="0.3">
      <c r="B124" s="148" t="s">
        <v>9</v>
      </c>
      <c r="C124" s="149"/>
      <c r="D124" s="149"/>
      <c r="E124" s="149"/>
      <c r="F124" s="149"/>
      <c r="G124" s="150"/>
      <c r="H124" s="151" t="s">
        <v>10</v>
      </c>
      <c r="I124" s="152" t="s">
        <v>11</v>
      </c>
      <c r="J124" s="153"/>
      <c r="K124" s="154"/>
      <c r="L124" s="24"/>
      <c r="M124" s="24"/>
      <c r="N124" s="24"/>
      <c r="O124" s="24"/>
      <c r="P124" s="24"/>
      <c r="Q124" s="24"/>
      <c r="R124" s="24"/>
      <c r="S124" s="24"/>
      <c r="T124" s="155"/>
    </row>
    <row r="125" spans="2:20" ht="33" customHeight="1" thickTop="1" thickBot="1" x14ac:dyDescent="0.3">
      <c r="B125" s="156" t="s">
        <v>42</v>
      </c>
      <c r="C125" s="156"/>
      <c r="D125" s="156"/>
      <c r="E125" s="156"/>
      <c r="F125" s="156"/>
      <c r="G125" s="157"/>
      <c r="H125" s="158">
        <f>SUM(G7:G122)</f>
        <v>92850</v>
      </c>
      <c r="I125" s="159">
        <f>SUM(J7:J122)</f>
        <v>0</v>
      </c>
      <c r="J125" s="160"/>
      <c r="K125" s="161"/>
    </row>
    <row r="126" spans="2:20" ht="14.25" customHeight="1" thickTop="1" x14ac:dyDescent="0.25"/>
    <row r="127" spans="2:20" ht="14.25" customHeight="1" x14ac:dyDescent="0.25"/>
    <row r="128" spans="2:20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</sheetData>
  <sheetProtection algorithmName="SHA-512" hashValue="v4tKDPrHGeHqQkG+ER7rS7lhGIoABRoxqbsN19QCu2qGo7+P7B6Zg2OajvLFSRQbySRBtuS5cRtfHvxrfDvn7g==" saltValue="HXZlnxARlMFIDcxU8O10IA==" spinCount="100000" sheet="1" objects="1" scenarios="1" selectLockedCells="1"/>
  <mergeCells count="47">
    <mergeCell ref="O81:O108"/>
    <mergeCell ref="P81:P108"/>
    <mergeCell ref="Q81:Q108"/>
    <mergeCell ref="R81:R108"/>
    <mergeCell ref="S81:S108"/>
    <mergeCell ref="L110:L122"/>
    <mergeCell ref="M110:M122"/>
    <mergeCell ref="N110:N122"/>
    <mergeCell ref="O110:O122"/>
    <mergeCell ref="P110:P122"/>
    <mergeCell ref="Q110:Q122"/>
    <mergeCell ref="R110:R122"/>
    <mergeCell ref="S110:S122"/>
    <mergeCell ref="M81:M108"/>
    <mergeCell ref="N81:N108"/>
    <mergeCell ref="L52:L80"/>
    <mergeCell ref="M52:M80"/>
    <mergeCell ref="N52:N80"/>
    <mergeCell ref="O52:O80"/>
    <mergeCell ref="P52:P80"/>
    <mergeCell ref="Q52:Q80"/>
    <mergeCell ref="R52:R80"/>
    <mergeCell ref="S52:S80"/>
    <mergeCell ref="S32:S49"/>
    <mergeCell ref="S7:S31"/>
    <mergeCell ref="L7:L31"/>
    <mergeCell ref="M7:M31"/>
    <mergeCell ref="N7:N31"/>
    <mergeCell ref="O7:O31"/>
    <mergeCell ref="P7:P31"/>
    <mergeCell ref="Q7:Q31"/>
    <mergeCell ref="B125:F125"/>
    <mergeCell ref="I125:K125"/>
    <mergeCell ref="B1:D1"/>
    <mergeCell ref="B124:F124"/>
    <mergeCell ref="I124:K124"/>
    <mergeCell ref="I2:J2"/>
    <mergeCell ref="I3:R3"/>
    <mergeCell ref="R7:R31"/>
    <mergeCell ref="L32:L49"/>
    <mergeCell ref="M32:M49"/>
    <mergeCell ref="N32:N49"/>
    <mergeCell ref="O32:O49"/>
    <mergeCell ref="P32:P49"/>
    <mergeCell ref="Q32:Q49"/>
    <mergeCell ref="R32:R49"/>
    <mergeCell ref="L81:L108"/>
  </mergeCells>
  <conditionalFormatting sqref="B7:B122 D7:D122">
    <cfRule type="containsBlanks" dxfId="6" priority="45">
      <formula>LEN(TRIM(B7))=0</formula>
    </cfRule>
  </conditionalFormatting>
  <conditionalFormatting sqref="B7:B122">
    <cfRule type="cellIs" dxfId="5" priority="39" operator="greaterThanOrEqual">
      <formula>1</formula>
    </cfRule>
  </conditionalFormatting>
  <conditionalFormatting sqref="K7:K122">
    <cfRule type="cellIs" dxfId="4" priority="36" operator="equal">
      <formula>"VYHOVUJE"</formula>
    </cfRule>
  </conditionalFormatting>
  <conditionalFormatting sqref="K7:K122">
    <cfRule type="cellIs" dxfId="3" priority="35" operator="equal">
      <formula>"NEVYHOVUJE"</formula>
    </cfRule>
  </conditionalFormatting>
  <conditionalFormatting sqref="I7:I122">
    <cfRule type="containsBlanks" dxfId="2" priority="6">
      <formula>LEN(TRIM(I7))=0</formula>
    </cfRule>
  </conditionalFormatting>
  <conditionalFormatting sqref="I7:I122">
    <cfRule type="notContainsBlanks" dxfId="1" priority="5">
      <formula>LEN(TRIM(I7))&gt;0</formula>
    </cfRule>
  </conditionalFormatting>
  <conditionalFormatting sqref="I7:I122">
    <cfRule type="notContainsBlanks" dxfId="0" priority="4">
      <formula>LEN(TRIM(I7))&gt;0</formula>
    </cfRule>
  </conditionalFormatting>
  <dataValidations count="2">
    <dataValidation type="list" showInputMessage="1" showErrorMessage="1" sqref="M7" xr:uid="{1D6BB922-C248-41F3-8B1E-F00CADE9E004}">
      <formula1>"ANO,NE"</formula1>
    </dataValidation>
    <dataValidation type="list" showInputMessage="1" showErrorMessage="1" sqref="E7:E122" xr:uid="{A1CAE05E-3702-4A33-B24B-1E22C7F0E481}">
      <formula1>"ks,balení,sada,litr,kg,pár,role,karton,"</formula1>
    </dataValidation>
  </dataValidations>
  <pageMargins left="0.19685039370078741" right="0.19685039370078741" top="0.19685039370078741" bottom="0.19685039370078741" header="0.15748031496062992" footer="0.19685039370078741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639A08-209A-46BE-B8FB-DA3C9D06D8E2}">
          <x14:formula1>
            <xm:f>#REF!</xm:f>
          </x14:formula1>
          <xm:sqref>T7:T8 T10:T122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CPHP</vt:lpstr>
      <vt:lpstr>CPHP!Názvy_tisku</vt:lpstr>
      <vt:lpstr>CPHP!Oblast_tisku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Hana Pešková</cp:lastModifiedBy>
  <cp:revision>1</cp:revision>
  <cp:lastPrinted>2023-04-05T07:38:51Z</cp:lastPrinted>
  <dcterms:created xsi:type="dcterms:W3CDTF">2014-03-05T12:43:32Z</dcterms:created>
  <dcterms:modified xsi:type="dcterms:W3CDTF">2023-04-13T06:37:16Z</dcterms:modified>
</cp:coreProperties>
</file>