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65416" yWindow="65416" windowWidth="29040" windowHeight="17640" activeTab="0"/>
  </bookViews>
  <sheets>
    <sheet name="Nebezpečný odpad" sheetId="1" r:id="rId1"/>
    <sheet name="Ostatní odpad" sheetId="2" r:id="rId2"/>
  </sheets>
  <definedNames/>
  <calcPr calcId="191029"/>
  <extLst/>
</workbook>
</file>

<file path=xl/sharedStrings.xml><?xml version="1.0" encoding="utf-8"?>
<sst xmlns="http://schemas.openxmlformats.org/spreadsheetml/2006/main" count="111" uniqueCount="80">
  <si>
    <t>Název</t>
  </si>
  <si>
    <t>Měrná jednotka</t>
  </si>
  <si>
    <t>Cena za měrnou jednotku v Kč bez DPH</t>
  </si>
  <si>
    <t>Poznámka</t>
  </si>
  <si>
    <t>03 02 05*</t>
  </si>
  <si>
    <t>Jiná činidla k impregnaci dřeva obsahující nebezpečné látky</t>
  </si>
  <si>
    <t>04 02 16*</t>
  </si>
  <si>
    <t>Barviva a pigmenty obsahující nebezpečné látky</t>
  </si>
  <si>
    <t>05 07 01*</t>
  </si>
  <si>
    <t>Odpady obsahující rtuť</t>
  </si>
  <si>
    <t>06 01 01*</t>
  </si>
  <si>
    <t>Kyselina sírová a kyselina siřičitá</t>
  </si>
  <si>
    <t>kilogram</t>
  </si>
  <si>
    <t>06 01 02*</t>
  </si>
  <si>
    <t>Kyselina chlorovodíková</t>
  </si>
  <si>
    <t>06 01 03*</t>
  </si>
  <si>
    <t>Kyselina fluorovodíková</t>
  </si>
  <si>
    <t>06 01 04*</t>
  </si>
  <si>
    <t>Kyselina fosforečná a kyselina fosforitá</t>
  </si>
  <si>
    <t>06 01 05*</t>
  </si>
  <si>
    <t>Kyselina dusičná a kyselina dusitá</t>
  </si>
  <si>
    <t>06 01 06*</t>
  </si>
  <si>
    <t>Jiné kyseliny</t>
  </si>
  <si>
    <t>06 10 02*</t>
  </si>
  <si>
    <t>Odpady obsahující nebezpečné látky</t>
  </si>
  <si>
    <t>12 01 14*</t>
  </si>
  <si>
    <t>Kaly z obrábění obsahující nebezpečné látky</t>
  </si>
  <si>
    <t>13 02 08*</t>
  </si>
  <si>
    <t>Jiné motorové, převodové a mazací oleje</t>
  </si>
  <si>
    <t>13 08 02*</t>
  </si>
  <si>
    <t>Jiné emulze</t>
  </si>
  <si>
    <t>15 01 10*</t>
  </si>
  <si>
    <t>Obaly obsahující zbytky nebezpečných látek nebo obaly těmito látkami znečištěné</t>
  </si>
  <si>
    <t>Dodavatel bude vstupovat do výbušného prostředí, musí umět likvidovat materiál z 3D tiskáren, zejména výbušné filtry, pro které musí poskytnout speciální odpadní nádoby.</t>
  </si>
  <si>
    <t>Absorpční činidla, filtrační materiály (včetně olejových filtrů jinak blíže neurčených), čisticí tkaniny a ochranné oděvy znečištěné nebezpečnými látkami</t>
  </si>
  <si>
    <t>16 01 03</t>
  </si>
  <si>
    <t>Pneumatiky</t>
  </si>
  <si>
    <t>kus</t>
  </si>
  <si>
    <t>16 01 07*</t>
  </si>
  <si>
    <t>Olejové filtry</t>
  </si>
  <si>
    <t>16 01 13*</t>
  </si>
  <si>
    <t>Brzdové kapaliny</t>
  </si>
  <si>
    <t>16 01 14*</t>
  </si>
  <si>
    <t>Nemrznoucí kapaliny obsahující nebezpečné látky</t>
  </si>
  <si>
    <t>16 05 06*</t>
  </si>
  <si>
    <t>Laboratorní chemikálie a jejich směsi, které jsou nebo obsahují nebezpečné látky</t>
  </si>
  <si>
    <t>litr</t>
  </si>
  <si>
    <r>
      <t>16</t>
    </r>
    <r>
      <rPr>
        <sz val="11"/>
        <color theme="1"/>
        <rFont val="Calibri"/>
        <family val="2"/>
        <scheme val="minor"/>
      </rPr>
      <t> 09 03*</t>
    </r>
  </si>
  <si>
    <t>Peroxidy, např. peroxid vodíku</t>
  </si>
  <si>
    <t>17 06 05*</t>
  </si>
  <si>
    <t>Stavební materiály obsahující azbest</t>
  </si>
  <si>
    <t>18 01 03*</t>
  </si>
  <si>
    <t>Kovy</t>
  </si>
  <si>
    <t xml:space="preserve">Rozpouštědla </t>
  </si>
  <si>
    <t>20 01 14*</t>
  </si>
  <si>
    <t>Kyseliny</t>
  </si>
  <si>
    <t>20 01 15*</t>
  </si>
  <si>
    <t>Zásady</t>
  </si>
  <si>
    <t>20 01 27*</t>
  </si>
  <si>
    <t>Barvy, tiskařské barvy, lepidla a pryskyřice obsahující nebezpečné látky</t>
  </si>
  <si>
    <t>Ostatní odpad</t>
  </si>
  <si>
    <t>Bioodpad</t>
  </si>
  <si>
    <t>tuna</t>
  </si>
  <si>
    <t xml:space="preserve">Cena za měrnou jednotku zahrnuje rovněž manipulaci nádoby do/z místa svozu a pronájem nádoby po dobu jejího plnění. </t>
  </si>
  <si>
    <t>Objemný odpad*</t>
  </si>
  <si>
    <t>Cena za měrnou jednotku zahrnuje rovněž manipulaci nádoby do/z místa svozu z jednotlivých budov v majetku zadavatele a odnos objemného odpadu do nádob.</t>
  </si>
  <si>
    <t>Skartace</t>
  </si>
  <si>
    <t>Cena za měrnou jednotku zahrnuje rovněž manipulaci nádoby do/z místa svozu z jednotlivých budov v majetku zadavatele a odnos do nádob.</t>
  </si>
  <si>
    <t>Stavební suť</t>
  </si>
  <si>
    <t>* Objemným odpadem je odpad, který svou velikostí překračuje rozměry běžné sběrné nádoby nebo je příliš těžký (typicky majetek vyřazený při inventarizaci, např. nábytek, sanitární keramika apod.)</t>
  </si>
  <si>
    <t>Kód odpadu dle vyhl. 8/2021 Sb. o Katalogu odpadů</t>
  </si>
  <si>
    <t>Odpady, na jejichž sběr a odstraňování jsou kladeny zvláštní požadavky s ohledem na prevenci infekce</t>
  </si>
  <si>
    <t>Předpokládané množství vyprodukovaného odpadu za 24 měsíců</t>
  </si>
  <si>
    <t>Cena v Kč bez DPH za 24 měsíců</t>
  </si>
  <si>
    <t xml:space="preserve">Celková cena v Kč bez DPH za 24 měsíců za svoz a likvidaci nebezpečného odpadu </t>
  </si>
  <si>
    <t xml:space="preserve">Celková cena v Kč bez DPH za 24 měsíců za svoz a likvidaci ostatního odpadu </t>
  </si>
  <si>
    <t>20 01 40</t>
  </si>
  <si>
    <t>20 01 13*</t>
  </si>
  <si>
    <t>Odpady označené hvězdičkou (*) jsou odpady nebezpečné, neoznačené odpady (bez hvězdičky) jsou odpady ostatní (bez nebezpečných vlastností).</t>
  </si>
  <si>
    <t>15 02 02*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</si>
</sst>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0" fontId="10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0" xfId="0" applyNumberFormat="1"/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4" fontId="8" fillId="5" borderId="21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4" borderId="25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/>
      <protection/>
    </xf>
    <xf numFmtId="0" fontId="12" fillId="4" borderId="25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2" fontId="2" fillId="4" borderId="25" xfId="0" applyNumberFormat="1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3" fillId="6" borderId="16" xfId="0" applyFont="1" applyFill="1" applyBorder="1" applyAlignment="1" applyProtection="1">
      <alignment horizontal="center" vertical="center" wrapText="1"/>
      <protection/>
    </xf>
    <xf numFmtId="0" fontId="3" fillId="6" borderId="16" xfId="0" applyFont="1" applyFill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4" fontId="0" fillId="0" borderId="16" xfId="0" applyNumberFormat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wrapText="1"/>
      <protection/>
    </xf>
    <xf numFmtId="0" fontId="3" fillId="6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wrapText="1"/>
      <protection/>
    </xf>
    <xf numFmtId="3" fontId="0" fillId="0" borderId="10" xfId="0" applyNumberForma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0" fontId="3" fillId="6" borderId="10" xfId="0" applyFont="1" applyFill="1" applyBorder="1" applyAlignment="1" applyProtection="1">
      <alignment horizontal="center" vertical="center" wrapText="1"/>
      <protection/>
    </xf>
    <xf numFmtId="0" fontId="0" fillId="6" borderId="10" xfId="0" applyFill="1" applyBorder="1" applyAlignment="1" applyProtection="1">
      <alignment horizontal="center" vertical="center" wrapText="1"/>
      <protection/>
    </xf>
    <xf numFmtId="0" fontId="6" fillId="6" borderId="10" xfId="0" applyFont="1" applyFill="1" applyBorder="1" applyAlignment="1" applyProtection="1">
      <alignment vertical="center" wrapText="1"/>
      <protection/>
    </xf>
    <xf numFmtId="0" fontId="3" fillId="6" borderId="10" xfId="0" applyFont="1" applyFill="1" applyBorder="1" applyAlignment="1" applyProtection="1">
      <alignment horizontal="center" vertical="center" wrapText="1"/>
      <protection/>
    </xf>
    <xf numFmtId="0" fontId="6" fillId="6" borderId="10" xfId="0" applyFont="1" applyFill="1" applyBorder="1" applyProtection="1">
      <protection/>
    </xf>
    <xf numFmtId="0" fontId="3" fillId="6" borderId="10" xfId="0" applyFont="1" applyFill="1" applyBorder="1" applyAlignment="1" applyProtection="1">
      <alignment vertical="center" wrapText="1"/>
      <protection/>
    </xf>
    <xf numFmtId="0" fontId="6" fillId="6" borderId="26" xfId="0" applyFont="1" applyFill="1" applyBorder="1" applyProtection="1">
      <protection/>
    </xf>
    <xf numFmtId="0" fontId="5" fillId="0" borderId="10" xfId="0" applyFont="1" applyBorder="1" applyAlignment="1" applyProtection="1">
      <alignment wrapText="1"/>
      <protection/>
    </xf>
    <xf numFmtId="0" fontId="3" fillId="6" borderId="10" xfId="0" applyFont="1" applyFill="1" applyBorder="1" applyAlignment="1" applyProtection="1">
      <alignment horizontal="center" vertical="top" wrapText="1"/>
      <protection/>
    </xf>
    <xf numFmtId="0" fontId="3" fillId="6" borderId="11" xfId="0" applyFont="1" applyFill="1" applyBorder="1" applyAlignment="1" applyProtection="1">
      <alignment horizontal="center" vertical="center" wrapText="1"/>
      <protection/>
    </xf>
    <xf numFmtId="0" fontId="3" fillId="6" borderId="11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wrapText="1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4" fontId="4" fillId="5" borderId="17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10" fillId="0" borderId="0" xfId="0" applyFont="1" applyProtection="1">
      <protection/>
    </xf>
    <xf numFmtId="4" fontId="0" fillId="7" borderId="10" xfId="0" applyNumberFormat="1" applyFill="1" applyBorder="1" applyAlignment="1" applyProtection="1">
      <alignment horizontal="center" vertical="center"/>
      <protection locked="0"/>
    </xf>
    <xf numFmtId="4" fontId="0" fillId="7" borderId="11" xfId="0" applyNumberFormat="1" applyFill="1" applyBorder="1" applyAlignment="1" applyProtection="1">
      <alignment horizontal="center" vertical="center"/>
      <protection locked="0"/>
    </xf>
    <xf numFmtId="4" fontId="0" fillId="7" borderId="30" xfId="0" applyNumberFormat="1" applyFill="1" applyBorder="1" applyAlignment="1" applyProtection="1">
      <alignment horizontal="center" vertical="center"/>
      <protection locked="0"/>
    </xf>
    <xf numFmtId="4" fontId="0" fillId="7" borderId="31" xfId="0" applyNumberFormat="1" applyFill="1" applyBorder="1" applyAlignment="1" applyProtection="1">
      <alignment horizontal="center" vertical="center"/>
      <protection locked="0"/>
    </xf>
    <xf numFmtId="4" fontId="0" fillId="7" borderId="32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  <pageSetUpPr fitToPage="1"/>
  </sheetPr>
  <dimension ref="A1:G38"/>
  <sheetViews>
    <sheetView tabSelected="1" zoomScale="90" zoomScaleNormal="90" workbookViewId="0" topLeftCell="A1">
      <pane ySplit="1" topLeftCell="A5" activePane="bottomLeft" state="frozen"/>
      <selection pane="topLeft" activeCell="A69" sqref="A69:XFD69"/>
      <selection pane="bottomLeft" activeCell="D19" sqref="D19"/>
    </sheetView>
  </sheetViews>
  <sheetFormatPr defaultColWidth="9.140625" defaultRowHeight="15"/>
  <cols>
    <col min="1" max="1" width="20.7109375" style="0" customWidth="1"/>
    <col min="2" max="2" width="81.7109375" style="0" customWidth="1"/>
    <col min="3" max="5" width="20.7109375" style="0" customWidth="1"/>
    <col min="6" max="6" width="24.421875" style="0" customWidth="1"/>
    <col min="7" max="7" width="46.7109375" style="0" customWidth="1"/>
    <col min="8" max="40" width="9.140625" style="0" hidden="1" customWidth="1"/>
  </cols>
  <sheetData>
    <row r="1" spans="1:7" ht="60" customHeight="1" thickBot="1">
      <c r="A1" s="38" t="s">
        <v>70</v>
      </c>
      <c r="B1" s="39" t="s">
        <v>0</v>
      </c>
      <c r="C1" s="40" t="s">
        <v>72</v>
      </c>
      <c r="D1" s="41" t="s">
        <v>1</v>
      </c>
      <c r="E1" s="42" t="s">
        <v>2</v>
      </c>
      <c r="F1" s="43" t="s">
        <v>73</v>
      </c>
      <c r="G1" s="41" t="s">
        <v>3</v>
      </c>
    </row>
    <row r="2" spans="1:7" ht="20.1" customHeight="1" hidden="1">
      <c r="A2" s="44" t="s">
        <v>4</v>
      </c>
      <c r="B2" s="45" t="s">
        <v>5</v>
      </c>
      <c r="C2" s="46"/>
      <c r="D2" s="46"/>
      <c r="E2" s="47"/>
      <c r="F2" s="48"/>
      <c r="G2" s="49"/>
    </row>
    <row r="3" spans="1:7" ht="20.1" customHeight="1" hidden="1">
      <c r="A3" s="50" t="s">
        <v>6</v>
      </c>
      <c r="B3" s="51" t="s">
        <v>7</v>
      </c>
      <c r="C3" s="52"/>
      <c r="D3" s="52"/>
      <c r="E3" s="53"/>
      <c r="F3" s="54"/>
      <c r="G3" s="55"/>
    </row>
    <row r="4" spans="1:7" ht="20.1" customHeight="1" hidden="1">
      <c r="A4" s="50" t="s">
        <v>8</v>
      </c>
      <c r="B4" s="51" t="s">
        <v>9</v>
      </c>
      <c r="C4" s="52"/>
      <c r="D4" s="52"/>
      <c r="E4" s="53"/>
      <c r="F4" s="54"/>
      <c r="G4" s="55"/>
    </row>
    <row r="5" spans="1:7" ht="20.1" customHeight="1">
      <c r="A5" s="50" t="s">
        <v>10</v>
      </c>
      <c r="B5" s="51" t="s">
        <v>11</v>
      </c>
      <c r="C5" s="52">
        <v>20</v>
      </c>
      <c r="D5" s="52" t="s">
        <v>12</v>
      </c>
      <c r="E5" s="79"/>
      <c r="F5" s="54">
        <f aca="true" t="shared" si="0" ref="F5:F9">E5*C5</f>
        <v>0</v>
      </c>
      <c r="G5" s="55"/>
    </row>
    <row r="6" spans="1:7" ht="20.1" customHeight="1">
      <c r="A6" s="50" t="s">
        <v>13</v>
      </c>
      <c r="B6" s="51" t="s">
        <v>14</v>
      </c>
      <c r="C6" s="52">
        <v>3</v>
      </c>
      <c r="D6" s="52" t="s">
        <v>12</v>
      </c>
      <c r="E6" s="79"/>
      <c r="F6" s="54">
        <f t="shared" si="0"/>
        <v>0</v>
      </c>
      <c r="G6" s="55"/>
    </row>
    <row r="7" spans="1:7" ht="20.1" customHeight="1">
      <c r="A7" s="50" t="s">
        <v>15</v>
      </c>
      <c r="B7" s="51" t="s">
        <v>16</v>
      </c>
      <c r="C7" s="52">
        <v>2</v>
      </c>
      <c r="D7" s="52" t="s">
        <v>12</v>
      </c>
      <c r="E7" s="79"/>
      <c r="F7" s="54">
        <f t="shared" si="0"/>
        <v>0</v>
      </c>
      <c r="G7" s="55"/>
    </row>
    <row r="8" spans="1:7" ht="20.1" customHeight="1">
      <c r="A8" s="50" t="s">
        <v>17</v>
      </c>
      <c r="B8" s="51" t="s">
        <v>18</v>
      </c>
      <c r="C8" s="52">
        <v>2</v>
      </c>
      <c r="D8" s="52" t="s">
        <v>12</v>
      </c>
      <c r="E8" s="79"/>
      <c r="F8" s="54">
        <f t="shared" si="0"/>
        <v>0</v>
      </c>
      <c r="G8" s="55"/>
    </row>
    <row r="9" spans="1:7" ht="20.1" customHeight="1">
      <c r="A9" s="50" t="s">
        <v>19</v>
      </c>
      <c r="B9" s="51" t="s">
        <v>20</v>
      </c>
      <c r="C9" s="52">
        <v>10</v>
      </c>
      <c r="D9" s="52" t="s">
        <v>12</v>
      </c>
      <c r="E9" s="79"/>
      <c r="F9" s="54">
        <f t="shared" si="0"/>
        <v>0</v>
      </c>
      <c r="G9" s="55"/>
    </row>
    <row r="10" spans="1:7" ht="20.1" customHeight="1">
      <c r="A10" s="50" t="s">
        <v>21</v>
      </c>
      <c r="B10" s="51" t="s">
        <v>22</v>
      </c>
      <c r="C10" s="52">
        <v>5</v>
      </c>
      <c r="D10" s="52" t="s">
        <v>12</v>
      </c>
      <c r="E10" s="79"/>
      <c r="F10" s="54">
        <f>E10*C10</f>
        <v>0</v>
      </c>
      <c r="G10" s="55"/>
    </row>
    <row r="11" spans="1:7" ht="20.1" customHeight="1">
      <c r="A11" s="50" t="s">
        <v>23</v>
      </c>
      <c r="B11" s="51" t="s">
        <v>24</v>
      </c>
      <c r="C11" s="52">
        <v>5</v>
      </c>
      <c r="D11" s="52" t="s">
        <v>12</v>
      </c>
      <c r="E11" s="79"/>
      <c r="F11" s="54">
        <f aca="true" t="shared" si="1" ref="F11:F29">E11*C11</f>
        <v>0</v>
      </c>
      <c r="G11" s="55"/>
    </row>
    <row r="12" spans="1:7" ht="20.1" customHeight="1">
      <c r="A12" s="50" t="s">
        <v>25</v>
      </c>
      <c r="B12" s="51" t="s">
        <v>26</v>
      </c>
      <c r="C12" s="52">
        <v>15000</v>
      </c>
      <c r="D12" s="52" t="s">
        <v>12</v>
      </c>
      <c r="E12" s="79"/>
      <c r="F12" s="54">
        <f t="shared" si="1"/>
        <v>0</v>
      </c>
      <c r="G12" s="55"/>
    </row>
    <row r="13" spans="1:7" ht="19.5" customHeight="1">
      <c r="A13" s="50" t="s">
        <v>27</v>
      </c>
      <c r="B13" s="51" t="s">
        <v>28</v>
      </c>
      <c r="C13" s="56">
        <v>2000</v>
      </c>
      <c r="D13" s="52" t="s">
        <v>12</v>
      </c>
      <c r="E13" s="79"/>
      <c r="F13" s="54">
        <f t="shared" si="1"/>
        <v>0</v>
      </c>
      <c r="G13" s="55"/>
    </row>
    <row r="14" spans="1:7" ht="20.1" customHeight="1">
      <c r="A14" s="50" t="s">
        <v>29</v>
      </c>
      <c r="B14" s="51" t="s">
        <v>30</v>
      </c>
      <c r="C14" s="52">
        <v>1320</v>
      </c>
      <c r="D14" s="52" t="s">
        <v>12</v>
      </c>
      <c r="E14" s="79"/>
      <c r="F14" s="54">
        <f t="shared" si="1"/>
        <v>0</v>
      </c>
      <c r="G14" s="55"/>
    </row>
    <row r="15" spans="1:7" ht="51">
      <c r="A15" s="50" t="s">
        <v>31</v>
      </c>
      <c r="B15" s="51" t="s">
        <v>32</v>
      </c>
      <c r="C15" s="56">
        <v>866</v>
      </c>
      <c r="D15" s="52" t="s">
        <v>12</v>
      </c>
      <c r="E15" s="79"/>
      <c r="F15" s="54">
        <f t="shared" si="1"/>
        <v>0</v>
      </c>
      <c r="G15" s="57" t="s">
        <v>33</v>
      </c>
    </row>
    <row r="16" spans="1:7" ht="25.5">
      <c r="A16" s="58" t="s">
        <v>79</v>
      </c>
      <c r="B16" s="51" t="s">
        <v>34</v>
      </c>
      <c r="C16" s="56">
        <v>1077</v>
      </c>
      <c r="D16" s="52" t="s">
        <v>12</v>
      </c>
      <c r="E16" s="79"/>
      <c r="F16" s="54">
        <f t="shared" si="1"/>
        <v>0</v>
      </c>
      <c r="G16" s="55"/>
    </row>
    <row r="17" spans="1:7" ht="15">
      <c r="A17" s="50" t="s">
        <v>35</v>
      </c>
      <c r="B17" s="51" t="s">
        <v>36</v>
      </c>
      <c r="C17" s="56">
        <v>50</v>
      </c>
      <c r="D17" s="52" t="s">
        <v>37</v>
      </c>
      <c r="E17" s="79"/>
      <c r="F17" s="54">
        <f t="shared" si="1"/>
        <v>0</v>
      </c>
      <c r="G17" s="55"/>
    </row>
    <row r="18" spans="1:7" ht="20.1" customHeight="1">
      <c r="A18" s="50" t="s">
        <v>38</v>
      </c>
      <c r="B18" s="51" t="s">
        <v>39</v>
      </c>
      <c r="C18" s="52">
        <v>40</v>
      </c>
      <c r="D18" s="52" t="s">
        <v>12</v>
      </c>
      <c r="E18" s="79"/>
      <c r="F18" s="54">
        <f t="shared" si="1"/>
        <v>0</v>
      </c>
      <c r="G18" s="55"/>
    </row>
    <row r="19" spans="1:7" ht="20.1" customHeight="1">
      <c r="A19" s="50" t="s">
        <v>40</v>
      </c>
      <c r="B19" s="51" t="s">
        <v>41</v>
      </c>
      <c r="C19" s="52">
        <v>95</v>
      </c>
      <c r="D19" s="52" t="s">
        <v>12</v>
      </c>
      <c r="E19" s="79"/>
      <c r="F19" s="54">
        <f t="shared" si="1"/>
        <v>0</v>
      </c>
      <c r="G19" s="55"/>
    </row>
    <row r="20" spans="1:7" ht="20.1" customHeight="1">
      <c r="A20" s="50" t="s">
        <v>42</v>
      </c>
      <c r="B20" s="51" t="s">
        <v>43</v>
      </c>
      <c r="C20" s="52">
        <v>600</v>
      </c>
      <c r="D20" s="52" t="s">
        <v>12</v>
      </c>
      <c r="E20" s="79"/>
      <c r="F20" s="54">
        <f t="shared" si="1"/>
        <v>0</v>
      </c>
      <c r="G20" s="55"/>
    </row>
    <row r="21" spans="1:7" ht="15">
      <c r="A21" s="50" t="s">
        <v>44</v>
      </c>
      <c r="B21" s="51" t="s">
        <v>45</v>
      </c>
      <c r="C21" s="56">
        <v>261</v>
      </c>
      <c r="D21" s="52" t="s">
        <v>12</v>
      </c>
      <c r="E21" s="79"/>
      <c r="F21" s="54">
        <f t="shared" si="1"/>
        <v>0</v>
      </c>
      <c r="G21" s="55"/>
    </row>
    <row r="22" spans="1:7" ht="20.1" customHeight="1">
      <c r="A22" s="59" t="s">
        <v>47</v>
      </c>
      <c r="B22" s="60" t="s">
        <v>48</v>
      </c>
      <c r="C22" s="52">
        <v>1</v>
      </c>
      <c r="D22" s="52" t="s">
        <v>46</v>
      </c>
      <c r="E22" s="79"/>
      <c r="F22" s="54">
        <f t="shared" si="1"/>
        <v>0</v>
      </c>
      <c r="G22" s="55"/>
    </row>
    <row r="23" spans="1:7" ht="20.1" customHeight="1">
      <c r="A23" s="61" t="s">
        <v>49</v>
      </c>
      <c r="B23" s="62" t="s">
        <v>50</v>
      </c>
      <c r="C23" s="56">
        <v>1500</v>
      </c>
      <c r="D23" s="52" t="s">
        <v>12</v>
      </c>
      <c r="E23" s="79"/>
      <c r="F23" s="54">
        <f t="shared" si="1"/>
        <v>0</v>
      </c>
      <c r="G23" s="55"/>
    </row>
    <row r="24" spans="1:7" ht="28.5" customHeight="1">
      <c r="A24" s="50" t="s">
        <v>51</v>
      </c>
      <c r="B24" s="63" t="s">
        <v>71</v>
      </c>
      <c r="C24" s="52">
        <v>27</v>
      </c>
      <c r="D24" s="52" t="s">
        <v>12</v>
      </c>
      <c r="E24" s="79"/>
      <c r="F24" s="54">
        <f t="shared" si="1"/>
        <v>0</v>
      </c>
      <c r="G24" s="55"/>
    </row>
    <row r="25" spans="1:7" ht="20.1" customHeight="1">
      <c r="A25" s="58" t="s">
        <v>77</v>
      </c>
      <c r="B25" s="64" t="s">
        <v>53</v>
      </c>
      <c r="C25" s="52">
        <v>58</v>
      </c>
      <c r="D25" s="52" t="s">
        <v>12</v>
      </c>
      <c r="E25" s="79"/>
      <c r="F25" s="54">
        <f t="shared" si="1"/>
        <v>0</v>
      </c>
      <c r="G25" s="65"/>
    </row>
    <row r="26" spans="1:7" ht="20.1" customHeight="1">
      <c r="A26" s="66" t="s">
        <v>54</v>
      </c>
      <c r="B26" s="51" t="s">
        <v>55</v>
      </c>
      <c r="C26" s="52">
        <v>100</v>
      </c>
      <c r="D26" s="52" t="s">
        <v>12</v>
      </c>
      <c r="E26" s="79"/>
      <c r="F26" s="54">
        <f t="shared" si="1"/>
        <v>0</v>
      </c>
      <c r="G26" s="55"/>
    </row>
    <row r="27" spans="1:7" ht="20.1" customHeight="1">
      <c r="A27" s="50" t="s">
        <v>56</v>
      </c>
      <c r="B27" s="51" t="s">
        <v>57</v>
      </c>
      <c r="C27" s="52">
        <v>45</v>
      </c>
      <c r="D27" s="52" t="s">
        <v>12</v>
      </c>
      <c r="E27" s="79"/>
      <c r="F27" s="54">
        <f t="shared" si="1"/>
        <v>0</v>
      </c>
      <c r="G27" s="55"/>
    </row>
    <row r="28" spans="1:7" ht="20.1" customHeight="1">
      <c r="A28" s="50" t="s">
        <v>58</v>
      </c>
      <c r="B28" s="51" t="s">
        <v>59</v>
      </c>
      <c r="C28" s="52">
        <v>193</v>
      </c>
      <c r="D28" s="52" t="s">
        <v>12</v>
      </c>
      <c r="E28" s="79"/>
      <c r="F28" s="54">
        <f t="shared" si="1"/>
        <v>0</v>
      </c>
      <c r="G28" s="55"/>
    </row>
    <row r="29" spans="1:7" ht="20.1" customHeight="1" thickBot="1">
      <c r="A29" s="67" t="s">
        <v>76</v>
      </c>
      <c r="B29" s="68" t="s">
        <v>52</v>
      </c>
      <c r="C29" s="69">
        <v>4000</v>
      </c>
      <c r="D29" s="69" t="s">
        <v>12</v>
      </c>
      <c r="E29" s="80"/>
      <c r="F29" s="70">
        <f t="shared" si="1"/>
        <v>0</v>
      </c>
      <c r="G29" s="71"/>
    </row>
    <row r="30" spans="1:7" ht="49.9" customHeight="1" thickBot="1">
      <c r="A30" s="72" t="s">
        <v>74</v>
      </c>
      <c r="B30" s="73"/>
      <c r="C30" s="73"/>
      <c r="D30" s="73"/>
      <c r="E30" s="74"/>
      <c r="F30" s="75">
        <f>SUM(F2:F29)</f>
        <v>0</v>
      </c>
      <c r="G30" s="76"/>
    </row>
    <row r="31" spans="1:7" ht="15">
      <c r="A31" s="77"/>
      <c r="B31" s="77"/>
      <c r="C31" s="77"/>
      <c r="D31" s="77"/>
      <c r="E31" s="77"/>
      <c r="F31" s="77"/>
      <c r="G31" s="77"/>
    </row>
    <row r="32" spans="1:7" ht="15">
      <c r="A32" s="77"/>
      <c r="B32" s="77"/>
      <c r="C32" s="77"/>
      <c r="D32" s="77"/>
      <c r="E32" s="77"/>
      <c r="F32" s="77"/>
      <c r="G32" s="77"/>
    </row>
    <row r="33" spans="1:7" ht="15">
      <c r="A33" s="78" t="s">
        <v>78</v>
      </c>
      <c r="B33" s="77"/>
      <c r="C33" s="77"/>
      <c r="D33" s="77"/>
      <c r="E33" s="77"/>
      <c r="F33" s="77"/>
      <c r="G33" s="77"/>
    </row>
    <row r="34" spans="2:6" ht="15">
      <c r="B34" s="2"/>
      <c r="C34" s="2"/>
      <c r="D34" s="3"/>
      <c r="E34" s="3"/>
      <c r="F34" s="3"/>
    </row>
    <row r="35" spans="2:6" ht="15">
      <c r="B35" s="4"/>
      <c r="C35" s="5"/>
      <c r="D35" s="5"/>
      <c r="E35" s="6"/>
      <c r="F35" s="7"/>
    </row>
    <row r="36" spans="2:5" ht="20.1" customHeight="1">
      <c r="B36" s="8"/>
      <c r="C36" s="5"/>
      <c r="D36" s="5"/>
      <c r="E36" s="6"/>
    </row>
    <row r="37" spans="2:5" ht="20.1" customHeight="1">
      <c r="B37" s="4"/>
      <c r="C37" s="5"/>
      <c r="D37" s="5"/>
      <c r="E37" s="6"/>
    </row>
    <row r="38" spans="2:6" ht="15">
      <c r="B38" s="4"/>
      <c r="C38" s="5"/>
      <c r="D38" s="5"/>
      <c r="E38" s="6"/>
      <c r="F38" s="7"/>
    </row>
  </sheetData>
  <sheetProtection algorithmName="SHA-512" hashValue="A1+ycoRt/8XLR5V2kZsFYFgDotr+LP+GQDP2o96nBBqQGZlFmfQJQRamaqI9Fm5DiI09u67QTH9/OF0gAQeBQw==" saltValue="Q7BTHcK1wGS2yZDmoru5vQ==" spinCount="100000" sheet="1" objects="1" scenarios="1"/>
  <mergeCells count="1">
    <mergeCell ref="A30:E30"/>
  </mergeCells>
  <printOptions/>
  <pageMargins left="0.7" right="0.7" top="0.7874015750000001" bottom="0.7874015750000001" header="0.3" footer="0.3"/>
  <pageSetup fitToHeight="1" fitToWidth="1" horizontalDpi="600" verticalDpi="600" orientation="landscape" paperSize="9" scale="55" r:id="rId1"/>
  <ignoredErrors>
    <ignoredError sqref="A2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8000860214233"/>
  </sheetPr>
  <dimension ref="A2:F16"/>
  <sheetViews>
    <sheetView workbookViewId="0" topLeftCell="A1">
      <selection activeCell="B4" sqref="B4"/>
    </sheetView>
  </sheetViews>
  <sheetFormatPr defaultColWidth="9.140625" defaultRowHeight="15"/>
  <cols>
    <col min="1" max="1" width="39.140625" style="0" customWidth="1"/>
    <col min="2" max="5" width="20.7109375" style="0" customWidth="1"/>
    <col min="6" max="6" width="50.7109375" style="0" customWidth="1"/>
  </cols>
  <sheetData>
    <row r="1" ht="15.75" thickBot="1"/>
    <row r="2" spans="1:6" ht="50.1" customHeight="1" thickBot="1">
      <c r="A2" s="30" t="s">
        <v>60</v>
      </c>
      <c r="B2" s="31" t="s">
        <v>72</v>
      </c>
      <c r="C2" s="30" t="s">
        <v>1</v>
      </c>
      <c r="D2" s="32" t="s">
        <v>2</v>
      </c>
      <c r="E2" s="32" t="s">
        <v>73</v>
      </c>
      <c r="F2" s="33" t="s">
        <v>3</v>
      </c>
    </row>
    <row r="3" spans="1:6" ht="49.9" customHeight="1">
      <c r="A3" s="18" t="s">
        <v>61</v>
      </c>
      <c r="B3" s="22">
        <v>145</v>
      </c>
      <c r="C3" s="12" t="s">
        <v>62</v>
      </c>
      <c r="D3" s="81"/>
      <c r="E3" s="26">
        <f>SUM(B3*D3)</f>
        <v>0</v>
      </c>
      <c r="F3" s="15" t="s">
        <v>63</v>
      </c>
    </row>
    <row r="4" spans="1:6" ht="49.9" customHeight="1">
      <c r="A4" s="19" t="s">
        <v>64</v>
      </c>
      <c r="B4" s="23">
        <v>180</v>
      </c>
      <c r="C4" s="1" t="s">
        <v>62</v>
      </c>
      <c r="D4" s="82"/>
      <c r="E4" s="27">
        <f aca="true" t="shared" si="0" ref="E4:E6">SUM(B4*D4)</f>
        <v>0</v>
      </c>
      <c r="F4" s="16" t="s">
        <v>65</v>
      </c>
    </row>
    <row r="5" spans="1:6" ht="49.9" customHeight="1">
      <c r="A5" s="20" t="s">
        <v>66</v>
      </c>
      <c r="B5" s="24">
        <v>10</v>
      </c>
      <c r="C5" s="1" t="s">
        <v>62</v>
      </c>
      <c r="D5" s="82"/>
      <c r="E5" s="27">
        <f t="shared" si="0"/>
        <v>0</v>
      </c>
      <c r="F5" s="16" t="s">
        <v>67</v>
      </c>
    </row>
    <row r="6" spans="1:6" ht="49.9" customHeight="1" thickBot="1">
      <c r="A6" s="21" t="s">
        <v>68</v>
      </c>
      <c r="B6" s="25">
        <v>5</v>
      </c>
      <c r="C6" s="13" t="s">
        <v>62</v>
      </c>
      <c r="D6" s="83"/>
      <c r="E6" s="28">
        <f t="shared" si="0"/>
        <v>0</v>
      </c>
      <c r="F6" s="17" t="s">
        <v>63</v>
      </c>
    </row>
    <row r="7" spans="1:6" ht="50.1" customHeight="1" thickBot="1">
      <c r="A7" s="35" t="s">
        <v>75</v>
      </c>
      <c r="B7" s="36"/>
      <c r="C7" s="36"/>
      <c r="D7" s="37"/>
      <c r="E7" s="34">
        <f>SUM(E3:E6)</f>
        <v>0</v>
      </c>
      <c r="F7" s="14"/>
    </row>
    <row r="8" spans="1:5" ht="19.9" customHeight="1">
      <c r="A8" s="9"/>
      <c r="B8" s="9"/>
      <c r="C8" s="9"/>
      <c r="D8" s="10"/>
      <c r="E8" s="10"/>
    </row>
    <row r="10" spans="1:2" ht="15">
      <c r="A10" s="11" t="s">
        <v>69</v>
      </c>
      <c r="B10" s="11"/>
    </row>
    <row r="14" ht="15">
      <c r="E14" s="29"/>
    </row>
    <row r="15" ht="15">
      <c r="E15" s="29"/>
    </row>
    <row r="16" ht="15">
      <c r="E16" s="29"/>
    </row>
  </sheetData>
  <sheetProtection algorithmName="SHA-512" hashValue="48KFddYWJyoHceq2Ku9VsybpurCOUBDBRNBDGQyzfA9DL8+9Iuyarek9v0lyMyjBJDokXHSq5C9Ytn56wa2t8w==" saltValue="OhwJv1UoWqj44c4xl2jN9g==" spinCount="100000" sheet="1" objects="1" scenarios="1"/>
  <mergeCells count="1">
    <mergeCell ref="A7:D7"/>
  </mergeCells>
  <printOptions/>
  <pageMargins left="0.7" right="0.7" top="0.7874015750000001" bottom="0.787401575000000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ÚBL DiS.</dc:creator>
  <cp:keywords/>
  <dc:description/>
  <cp:lastModifiedBy>Jitka Růžičková</cp:lastModifiedBy>
  <cp:lastPrinted>2023-03-30T06:00:36Z</cp:lastPrinted>
  <dcterms:created xsi:type="dcterms:W3CDTF">2015-12-03T12:18:50Z</dcterms:created>
  <dcterms:modified xsi:type="dcterms:W3CDTF">2023-04-11T06:27:30Z</dcterms:modified>
  <cp:category/>
  <cp:version/>
  <cp:contentType/>
  <cp:contentStatus/>
  <cp:revision>1</cp:revision>
</cp:coreProperties>
</file>