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  <extLst/>
</workbook>
</file>

<file path=xl/sharedStrings.xml><?xml version="1.0" encoding="utf-8"?>
<sst xmlns="http://schemas.openxmlformats.org/spreadsheetml/2006/main" count="59" uniqueCount="51">
  <si>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</si>
  <si>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</si>
  <si>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</si>
  <si>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</si>
  <si>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</si>
  <si>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</si>
  <si>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</si>
  <si>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</si>
  <si>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</si>
  <si>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</si>
  <si>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</si>
  <si>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</si>
  <si>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30231000-7 - Počítačové monitory a konzoly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</si>
  <si>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</si>
  <si>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</si>
  <si>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</si>
  <si>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</si>
  <si>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</si>
  <si>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</si>
  <si>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</si>
  <si>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</si>
  <si>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</si>
  <si>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</si>
  <si>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</si>
  <si>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</si>
  <si>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</si>
  <si>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</si>
  <si>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</si>
  <si>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</si>
  <si>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</si>
  <si>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</si>
  <si>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Společná faktura</t>
  </si>
  <si>
    <t xml:space="preserve">Příloha č. 2 Kupní smlouvy - technická specifikace
Výpočetní technika (III.) 030 - 2023 </t>
  </si>
  <si>
    <t>Monitor 4K 32''</t>
  </si>
  <si>
    <t>Monitor FHD 27''</t>
  </si>
  <si>
    <t>NE</t>
  </si>
  <si>
    <t>Záruka na zboží min. 60 měsíců, servis NBD on site.</t>
  </si>
  <si>
    <t>Záruka na zboží min. 36 měsíců.</t>
  </si>
  <si>
    <t>Ing. Jiří Basl, Ph.D., 
Tel.: 37763 4249,
603 216 039</t>
  </si>
  <si>
    <t>Univerzitní 26, 
301 00 Plzeň,
Fakulta elektrotechnická - Katedra elektroniky a informačních technologií,
místnost EK 502</t>
  </si>
  <si>
    <t>celek s položkou 2</t>
  </si>
  <si>
    <t>celek s položkou 1</t>
  </si>
  <si>
    <t>celek s položkou 4</t>
  </si>
  <si>
    <t>celek s položkou 3</t>
  </si>
  <si>
    <t>Pokud financováno z projektových prostředků, pak ŘEŠITEL uvede: NÁZEV A ČÍSLO DOTAČNÍHO PROJEKTU</t>
  </si>
  <si>
    <t>Pracovní stanice typu PC. 
Výkon procesoru v Passmark CPU vÍce než 31 000 bodů, min. 12 jader, max. 180W TDP. 
Operační paměť min. 32GB DDR5 48000MHz. 
Grafická karta s pamětí min. 4GB a výkonem min. G3D 3500, výstup min. na 3 monitory v rozlišení min. 3840 x 2160.
Display port nebo redukce na display port. 
SSD min. 1TB M.2 PCIe. 
Skříň formátu Tower, možnost rozšíření přídavnými HDD a kartami PCI-E. 
Síť RJ45. 
Porty min. 1x USBC, 4x USB 3.2 Gen2, 3x USB 3.2 Gen1. Audio I/O.  
Operační systém Windows 10 nebo vyšší (stačí verze Home) - OS Windows požadujeme z důvodu kompatibility s interními aplikacemi ZČU (Stag, Magion,...). 
Drátová (USB) klávesnice CZ a optická myš součástí dodávky.   
Podpora prostřednictvím internetu umožňuje stahování ovladačů a manuálu z internetu adresně pro konkrétní zadaný typ (sériové číslo) zařízení. 
Záruka min. 60 měsíců, servis NBD on site.</t>
  </si>
  <si>
    <t>Pracovní stanice typu PC. 
Výkon procesoru v Passmark CPU více než 31 000 bodů, min. 12 jader, max. 180W TDP. 
Operační paměť min. 16GB DDR5 48000MHz. 
Grafická karta s pamětí min. 4GB a výkonem min. G3D 3500, výstup min. na 3 monitory v rozlišení min. 3840 x 2160.
Display port nebo redukce na display port. 
SSD min. 1TB M.2 PCIe. 
Skříň formátu Tower, možnost rozšíření přídavnými HDD a kartami PCI-E. 
Síť RJ45. 
Porty min. 1x USBC, 4x USB 3.2 Gen2, 3x USB 3.2 Gen1. Audio I/O. 
Operační systém Windows 10 nebo vyšší (stačí verze Home) - OS Windows požadujeme z důvodu kompatibility s interními aplikacemi ZČU (Stag, Magion,...). 
Drátová (USB) klávesnice CZ a optická myš součástí dodávky.   
Podpora prostřednictvím internetu umožňuje stahování ovladačů a manuálu z internetu adresně pro konkrétní zadaný typ (sériové číslo) zařízení. 
Záruka min. 60 měsíců, servis NBD on site.</t>
  </si>
  <si>
    <t>PC sestava včetně klávesnice a myši, RAM 16GB</t>
  </si>
  <si>
    <t>PC sestava včetně klávesnice a myši, RAM 32GB</t>
  </si>
  <si>
    <t>Monitor FHD 27''. 
Nativní rozlišení min. 1920 x 1080. 
Technologie IPS. 
Poměr stran 16:9.
Frekvence min. 75 Hz.
Jas min. 250 cd/m2.
Kontrast 1000:1. 
Rozhraní min.: DisplayPort 1.2, HDMI 1.4 a VGA. 
Součástí dodávky datový kabel pro připojení k položce č. 3 (nebo kabel s redukcí). 
Nastavitelná výška a sklon.
Záruka min. 36 měsíců.</t>
  </si>
  <si>
    <r>
      <t xml:space="preserve">Monitor 4K 32'' (úhlopříčka 31,5" - 32''). 
Nativní rozlišení min. 3840 x 2160.
Typ panelu: VA.
Doba odezvy max. 4 ms.
Frekvence min. 60 Hz.
Jas min. 300 cd/m2.
Kontrast 3000:1. 
Rozhraní min.: Display port 1.2, HDMI 2.0, Sluchátkový výstup. 
Součástí dodávky datový kabel pro připojení k položce č. 1  (nebo kabel s redukcí). 
</t>
    </r>
    <r>
      <rPr>
        <sz val="11"/>
        <color rgb="FFFF0000"/>
        <rFont val="Calibri"/>
        <family val="2"/>
        <scheme val="minor"/>
      </rPr>
      <t>Měnitelný nákon.</t>
    </r>
    <r>
      <rPr>
        <sz val="11"/>
        <rFont val="Calibri"/>
        <family val="2"/>
        <scheme val="minor"/>
      </rPr>
      <t xml:space="preserve">
Záruka na zboží min. 36 měsíců.
Třída energetické účinnosti v rozpětí A až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</si>
</sst>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95" zoomScaleNormal="95" workbookViewId="0" topLeftCell="A1">
      <selection activeCell="G7" sqref="G7:H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39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7.28125" style="1" customWidth="1"/>
    <col min="11" max="11" width="26.421875" style="0" hidden="1" customWidth="1"/>
    <col min="12" max="12" width="30.28125" style="0" customWidth="1"/>
    <col min="13" max="13" width="22.421875" style="0" customWidth="1"/>
    <col min="14" max="14" width="39.57421875" style="4" customWidth="1"/>
    <col min="15" max="15" width="27.71093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8515625" style="5" customWidth="1"/>
  </cols>
  <sheetData>
    <row r="1" spans="2:22" ht="40.9" customHeight="1">
      <c r="B1" s="84" t="s">
        <v>32</v>
      </c>
      <c r="C1" s="85"/>
      <c r="D1" s="85"/>
      <c r="E1"/>
      <c r="G1" s="41"/>
      <c r="V1"/>
    </row>
    <row r="2" spans="3:22" ht="18.75" customHeight="1">
      <c r="C2"/>
      <c r="D2" s="9"/>
      <c r="E2" s="10"/>
      <c r="G2" s="88"/>
      <c r="H2" s="89"/>
      <c r="I2" s="89"/>
      <c r="J2" s="89"/>
      <c r="K2" s="89"/>
      <c r="L2" s="89"/>
      <c r="M2" s="89"/>
      <c r="N2" s="8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80"/>
      <c r="E3" s="80"/>
      <c r="F3" s="80"/>
      <c r="G3" s="89"/>
      <c r="H3" s="89"/>
      <c r="I3" s="89"/>
      <c r="J3" s="89"/>
      <c r="K3" s="89"/>
      <c r="L3" s="89"/>
      <c r="M3" s="89"/>
      <c r="N3" s="8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80"/>
      <c r="E4" s="80"/>
      <c r="F4" s="80"/>
      <c r="G4" s="80"/>
      <c r="H4" s="8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6" t="s">
        <v>2</v>
      </c>
      <c r="H5" s="8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44</v>
      </c>
      <c r="L6" s="34" t="s">
        <v>18</v>
      </c>
      <c r="M6" s="35" t="s">
        <v>19</v>
      </c>
      <c r="N6" s="34" t="s">
        <v>20</v>
      </c>
      <c r="O6" s="32" t="s">
        <v>29</v>
      </c>
      <c r="P6" s="34" t="s">
        <v>21</v>
      </c>
      <c r="Q6" s="32" t="s">
        <v>5</v>
      </c>
      <c r="R6" s="36" t="s">
        <v>6</v>
      </c>
      <c r="S6" s="79" t="s">
        <v>7</v>
      </c>
      <c r="T6" s="79" t="s">
        <v>8</v>
      </c>
      <c r="U6" s="34" t="s">
        <v>22</v>
      </c>
      <c r="V6" s="34" t="s">
        <v>23</v>
      </c>
    </row>
    <row r="7" spans="1:22" ht="234.75" customHeight="1" thickBot="1" thickTop="1">
      <c r="A7" s="20"/>
      <c r="B7" s="42">
        <v>1</v>
      </c>
      <c r="C7" s="43" t="s">
        <v>48</v>
      </c>
      <c r="D7" s="44">
        <v>1</v>
      </c>
      <c r="E7" s="45" t="s">
        <v>30</v>
      </c>
      <c r="F7" s="75" t="s">
        <v>45</v>
      </c>
      <c r="G7" s="111"/>
      <c r="H7" s="112"/>
      <c r="I7" s="90" t="s">
        <v>31</v>
      </c>
      <c r="J7" s="93" t="s">
        <v>35</v>
      </c>
      <c r="K7" s="81"/>
      <c r="L7" s="46" t="s">
        <v>36</v>
      </c>
      <c r="M7" s="96" t="s">
        <v>38</v>
      </c>
      <c r="N7" s="96" t="s">
        <v>39</v>
      </c>
      <c r="O7" s="99">
        <v>30</v>
      </c>
      <c r="P7" s="47">
        <f>D7*Q7</f>
        <v>26500</v>
      </c>
      <c r="Q7" s="48">
        <v>26500</v>
      </c>
      <c r="R7" s="113"/>
      <c r="S7" s="49">
        <f>D7*R7</f>
        <v>0</v>
      </c>
      <c r="T7" s="50" t="str">
        <f>IF(ISNUMBER(R7),IF(R7&gt;Q7,"NEVYHOVUJE","VYHOVUJE")," ")</f>
        <v xml:space="preserve"> </v>
      </c>
      <c r="U7" s="51" t="s">
        <v>40</v>
      </c>
      <c r="V7" s="52" t="s">
        <v>11</v>
      </c>
    </row>
    <row r="8" spans="1:22" ht="213.75" customHeight="1" thickBot="1" thickTop="1">
      <c r="A8" s="20"/>
      <c r="B8" s="53">
        <v>2</v>
      </c>
      <c r="C8" s="54" t="s">
        <v>33</v>
      </c>
      <c r="D8" s="55">
        <v>1</v>
      </c>
      <c r="E8" s="56" t="s">
        <v>30</v>
      </c>
      <c r="F8" s="78" t="s">
        <v>50</v>
      </c>
      <c r="G8" s="111"/>
      <c r="H8" s="112"/>
      <c r="I8" s="91"/>
      <c r="J8" s="94"/>
      <c r="K8" s="82"/>
      <c r="L8" s="57" t="s">
        <v>37</v>
      </c>
      <c r="M8" s="97"/>
      <c r="N8" s="97"/>
      <c r="O8" s="100"/>
      <c r="P8" s="58">
        <f>D8*Q8</f>
        <v>7300</v>
      </c>
      <c r="Q8" s="59">
        <v>7300</v>
      </c>
      <c r="R8" s="114"/>
      <c r="S8" s="60">
        <f>D8*R8</f>
        <v>0</v>
      </c>
      <c r="T8" s="61" t="str">
        <f aca="true" t="shared" si="0" ref="T8:T10">IF(ISNUMBER(R8),IF(R8&gt;Q8,"NEVYHOVUJE","VYHOVUJE")," ")</f>
        <v xml:space="preserve"> </v>
      </c>
      <c r="U8" s="62" t="s">
        <v>41</v>
      </c>
      <c r="V8" s="63" t="s">
        <v>12</v>
      </c>
    </row>
    <row r="9" spans="1:22" ht="227.25" customHeight="1" thickBot="1" thickTop="1">
      <c r="A9" s="20"/>
      <c r="B9" s="53">
        <v>3</v>
      </c>
      <c r="C9" s="54" t="s">
        <v>47</v>
      </c>
      <c r="D9" s="55">
        <v>1</v>
      </c>
      <c r="E9" s="56" t="s">
        <v>30</v>
      </c>
      <c r="F9" s="76" t="s">
        <v>46</v>
      </c>
      <c r="G9" s="111"/>
      <c r="H9" s="112"/>
      <c r="I9" s="91"/>
      <c r="J9" s="94"/>
      <c r="K9" s="82"/>
      <c r="L9" s="57" t="s">
        <v>36</v>
      </c>
      <c r="M9" s="97"/>
      <c r="N9" s="97"/>
      <c r="O9" s="100"/>
      <c r="P9" s="58">
        <f>D9*Q9</f>
        <v>25100</v>
      </c>
      <c r="Q9" s="59">
        <v>25100</v>
      </c>
      <c r="R9" s="114"/>
      <c r="S9" s="60">
        <f>D9*R9</f>
        <v>0</v>
      </c>
      <c r="T9" s="61" t="str">
        <f t="shared" si="0"/>
        <v xml:space="preserve"> </v>
      </c>
      <c r="U9" s="62" t="s">
        <v>42</v>
      </c>
      <c r="V9" s="63" t="s">
        <v>11</v>
      </c>
    </row>
    <row r="10" spans="1:22" ht="213.75" customHeight="1" thickBot="1" thickTop="1">
      <c r="A10" s="20"/>
      <c r="B10" s="64">
        <v>4</v>
      </c>
      <c r="C10" s="65" t="s">
        <v>34</v>
      </c>
      <c r="D10" s="66">
        <v>1</v>
      </c>
      <c r="E10" s="67" t="s">
        <v>30</v>
      </c>
      <c r="F10" s="77" t="s">
        <v>49</v>
      </c>
      <c r="G10" s="111"/>
      <c r="H10" s="112"/>
      <c r="I10" s="92"/>
      <c r="J10" s="95"/>
      <c r="K10" s="83"/>
      <c r="L10" s="68" t="s">
        <v>37</v>
      </c>
      <c r="M10" s="98"/>
      <c r="N10" s="98"/>
      <c r="O10" s="101"/>
      <c r="P10" s="69">
        <f>D10*Q10</f>
        <v>3900</v>
      </c>
      <c r="Q10" s="70">
        <v>3900</v>
      </c>
      <c r="R10" s="115"/>
      <c r="S10" s="71">
        <f>D10*R10</f>
        <v>0</v>
      </c>
      <c r="T10" s="72" t="str">
        <f t="shared" si="0"/>
        <v xml:space="preserve"> </v>
      </c>
      <c r="U10" s="73" t="s">
        <v>43</v>
      </c>
      <c r="V10" s="74" t="s">
        <v>12</v>
      </c>
    </row>
    <row r="11" spans="3:16" ht="17.45" customHeight="1" thickBot="1" thickTop="1">
      <c r="C11"/>
      <c r="D11"/>
      <c r="E11"/>
      <c r="F11"/>
      <c r="G11"/>
      <c r="H11"/>
      <c r="I11"/>
      <c r="J11"/>
      <c r="N11"/>
      <c r="O11"/>
      <c r="P11"/>
    </row>
    <row r="12" spans="2:22" ht="51.75" customHeight="1" thickBot="1" thickTop="1">
      <c r="B12" s="109" t="s">
        <v>28</v>
      </c>
      <c r="C12" s="109"/>
      <c r="D12" s="109"/>
      <c r="E12" s="109"/>
      <c r="F12" s="109"/>
      <c r="G12" s="109"/>
      <c r="H12" s="40"/>
      <c r="I12" s="40"/>
      <c r="J12" s="21"/>
      <c r="K12" s="21"/>
      <c r="L12" s="6"/>
      <c r="M12" s="6"/>
      <c r="N12" s="6"/>
      <c r="O12" s="22"/>
      <c r="P12" s="22"/>
      <c r="Q12" s="23" t="s">
        <v>9</v>
      </c>
      <c r="R12" s="106" t="s">
        <v>10</v>
      </c>
      <c r="S12" s="107"/>
      <c r="T12" s="108"/>
      <c r="U12" s="24"/>
      <c r="V12" s="25"/>
    </row>
    <row r="13" spans="2:20" ht="50.45" customHeight="1" thickBot="1" thickTop="1">
      <c r="B13" s="110" t="s">
        <v>26</v>
      </c>
      <c r="C13" s="110"/>
      <c r="D13" s="110"/>
      <c r="E13" s="110"/>
      <c r="F13" s="110"/>
      <c r="G13" s="110"/>
      <c r="H13" s="110"/>
      <c r="I13" s="26"/>
      <c r="L13" s="9"/>
      <c r="M13" s="9"/>
      <c r="N13" s="9"/>
      <c r="O13" s="27"/>
      <c r="P13" s="27"/>
      <c r="Q13" s="28">
        <f>SUM(P7:P10)</f>
        <v>62800</v>
      </c>
      <c r="R13" s="103">
        <f>SUM(S7:S10)</f>
        <v>0</v>
      </c>
      <c r="S13" s="104"/>
      <c r="T13" s="105"/>
    </row>
    <row r="14" spans="2:19" ht="15.75" thickTop="1">
      <c r="B14" s="102" t="s">
        <v>27</v>
      </c>
      <c r="C14" s="102"/>
      <c r="D14" s="102"/>
      <c r="E14" s="102"/>
      <c r="F14" s="102"/>
      <c r="G14" s="102"/>
      <c r="H14" s="80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80"/>
      <c r="H15" s="80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80"/>
      <c r="H16" s="8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80"/>
      <c r="H17" s="8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80"/>
      <c r="H18" s="8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8:19" ht="19.9" customHeight="1">
      <c r="H19" s="30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80"/>
      <c r="H20" s="8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80"/>
      <c r="H21" s="80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80"/>
      <c r="H22" s="8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80"/>
      <c r="H23" s="80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80"/>
      <c r="H24" s="8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80"/>
      <c r="H25" s="80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80"/>
      <c r="H26" s="8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80"/>
      <c r="H27" s="8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80"/>
      <c r="H28" s="80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80"/>
      <c r="H29" s="80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80"/>
      <c r="H30" s="80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80"/>
      <c r="H31" s="80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80"/>
      <c r="H32" s="80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80"/>
      <c r="H33" s="80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80"/>
      <c r="H34" s="80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80"/>
      <c r="H35" s="8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80"/>
      <c r="H36" s="80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80"/>
      <c r="H37" s="80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80"/>
      <c r="H38" s="80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80"/>
      <c r="H39" s="80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80"/>
      <c r="H40" s="80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80"/>
      <c r="H41" s="80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80"/>
      <c r="H42" s="80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80"/>
      <c r="H43" s="80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80"/>
      <c r="H44" s="80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80"/>
      <c r="H45" s="80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80"/>
      <c r="H46" s="80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80"/>
      <c r="H47" s="80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80"/>
      <c r="H48" s="80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80"/>
      <c r="H49" s="80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80"/>
      <c r="H50" s="8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80"/>
      <c r="H51" s="80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80"/>
      <c r="H52" s="80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80"/>
      <c r="H53" s="80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80"/>
      <c r="H54" s="80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80"/>
      <c r="H55" s="80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80"/>
      <c r="H56" s="80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80"/>
      <c r="H57" s="80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80"/>
      <c r="H58" s="80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80"/>
      <c r="H59" s="80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80"/>
      <c r="H60" s="80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80"/>
      <c r="H61" s="80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80"/>
      <c r="H62" s="80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80"/>
      <c r="H63" s="80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80"/>
      <c r="H64" s="80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80"/>
      <c r="H65" s="80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80"/>
      <c r="H66" s="80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80"/>
      <c r="H67" s="80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80"/>
      <c r="H68" s="80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80"/>
      <c r="H69" s="80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80"/>
      <c r="H70" s="80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80"/>
      <c r="H71" s="80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80"/>
      <c r="H72" s="80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80"/>
      <c r="H73" s="80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80"/>
      <c r="H74" s="80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80"/>
      <c r="H75" s="80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80"/>
      <c r="H76" s="80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80"/>
      <c r="H77" s="80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80"/>
      <c r="H78" s="80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80"/>
      <c r="H79" s="80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80"/>
      <c r="H80" s="80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80"/>
      <c r="H81" s="80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80"/>
      <c r="H82" s="80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80"/>
      <c r="H83" s="80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80"/>
      <c r="H84" s="80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80"/>
      <c r="H85" s="80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80"/>
      <c r="H86" s="80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80"/>
      <c r="H87" s="80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80"/>
      <c r="H88" s="80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80"/>
      <c r="H89" s="80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80"/>
      <c r="H90" s="80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80"/>
      <c r="H91" s="80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80"/>
      <c r="H92" s="80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80"/>
      <c r="H93" s="80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80"/>
      <c r="H94" s="80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80"/>
      <c r="H95" s="80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80"/>
      <c r="H96" s="80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80"/>
      <c r="H97" s="80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80"/>
      <c r="H98" s="80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6" ht="19.9" customHeight="1">
      <c r="C99" s="21"/>
      <c r="D99" s="29"/>
      <c r="E99" s="21"/>
      <c r="F99" s="21"/>
      <c r="G99" s="80"/>
      <c r="H99" s="80"/>
      <c r="I99" s="11"/>
      <c r="J99" s="11"/>
      <c r="K99" s="11"/>
      <c r="L99" s="11"/>
      <c r="M99" s="11"/>
      <c r="N99" s="5"/>
      <c r="O99" s="5"/>
      <c r="P99" s="5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</sheetData>
  <sheetProtection algorithmName="SHA-512" hashValue="pWjSMSIQPbGymJPfsYQW+ig9MW4gVC3OM6tiVbQeaPRff21mYegLPkdPjjLz9zTHMhfkoo+/oq0ILiULJqhRjw==" saltValue="e84W5PwAhgVFOxEYMRlgzA==" spinCount="100000" sheet="1" objects="1" scenarios="1"/>
  <mergeCells count="14">
    <mergeCell ref="O7:O10"/>
    <mergeCell ref="B14:G14"/>
    <mergeCell ref="R13:T13"/>
    <mergeCell ref="R12:T12"/>
    <mergeCell ref="B12:G12"/>
    <mergeCell ref="B13:H13"/>
    <mergeCell ref="K7:K10"/>
    <mergeCell ref="B1:D1"/>
    <mergeCell ref="G5:H5"/>
    <mergeCell ref="G2:N3"/>
    <mergeCell ref="I7:I10"/>
    <mergeCell ref="J7:J10"/>
    <mergeCell ref="M7:M10"/>
    <mergeCell ref="N7:N10"/>
  </mergeCells>
  <conditionalFormatting sqref="D7:D10 B7:B10">
    <cfRule type="containsBlanks" priority="96" dxfId="7">
      <formula>LEN(TRIM(B7))=0</formula>
    </cfRule>
  </conditionalFormatting>
  <conditionalFormatting sqref="B7:B10">
    <cfRule type="cellIs" priority="93" dxfId="6" operator="greaterThanOrEqual">
      <formula>1</formula>
    </cfRule>
  </conditionalFormatting>
  <conditionalFormatting sqref="T7:T10">
    <cfRule type="cellIs" priority="80" dxfId="5" operator="equal">
      <formula>"VYHOVUJE"</formula>
    </cfRule>
  </conditionalFormatting>
  <conditionalFormatting sqref="T7:T10">
    <cfRule type="cellIs" priority="79" dxfId="4" operator="equal">
      <formula>"NEVYHOVUJE"</formula>
    </cfRule>
  </conditionalFormatting>
  <conditionalFormatting sqref="R7:R10 G7:H10">
    <cfRule type="containsBlanks" priority="73" dxfId="3">
      <formula>LEN(TRIM(G7))=0</formula>
    </cfRule>
  </conditionalFormatting>
  <conditionalFormatting sqref="R7:R10 G7:H10">
    <cfRule type="notContainsBlanks" priority="71" dxfId="2">
      <formula>LEN(TRIM(G7))&gt;0</formula>
    </cfRule>
  </conditionalFormatting>
  <conditionalFormatting sqref="R7:R10 G7:H10">
    <cfRule type="notContainsBlanks" priority="70" dxfId="1">
      <formula>LEN(TRIM(G7))&gt;0</formula>
    </cfRule>
  </conditionalFormatting>
  <conditionalFormatting sqref="G7:H10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V7:V10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2023-03-08T09:09:44Z</cp:lastPrinted>
  <dcterms:created xsi:type="dcterms:W3CDTF">2014-03-05T12:43:32Z</dcterms:created>
  <dcterms:modified xsi:type="dcterms:W3CDTF">2023-03-23T13:29:09Z</dcterms:modified>
  <cp:category/>
  <cp:version/>
  <cp:contentType/>
  <cp:contentStatus/>
  <cp:revision>3</cp:revision>
</cp:coreProperties>
</file>