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<sst xmlns="http://schemas.openxmlformats.org/spreadsheetml/2006/main" count="40" uniqueCount="39">
  <si>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</si>
  <si>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</si>
  <si>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</si>
  <si>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</si>
  <si>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</si>
  <si>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</si>
  <si>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</si>
  <si>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</si>
  <si>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</si>
  <si>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</si>
  <si>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</si>
  <si>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</si>
  <si>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</si>
  <si>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</si>
  <si>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</si>
  <si>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</si>
  <si>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</si>
  <si>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</si>
  <si>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</si>
  <si>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</si>
  <si>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</si>
  <si>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</si>
  <si>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</si>
  <si>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</si>
  <si>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</si>
  <si>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</si>
  <si>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</si>
  <si>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</si>
  <si>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</si>
  <si>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</si>
  <si>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</si>
  <si>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027 - 2023 </t>
  </si>
  <si>
    <t>NE</t>
  </si>
  <si>
    <t>Pokud financováno z projektových prostředků, pak ŘEŠITEL uvede: NÁZEV A ČÍSLO DOTAČNÍHO PROJEKTU</t>
  </si>
  <si>
    <t>Záruka na zboží min. 60 měsíců,
servis NBD on site</t>
  </si>
  <si>
    <t>Ing. Jiří Basl, Ph.D.,
Tel.: 37763 4249, 
603 216 039</t>
  </si>
  <si>
    <t>Univerzitní 26, 
301 00 Plzeň, 
Fakulta elektrotechnická - Katedra elektroniky a informačních technologií,
místnost EK 502</t>
  </si>
  <si>
    <t>PC sestava včetně klávesnice a myši</t>
  </si>
  <si>
    <r>
      <t xml:space="preserve">Pracovní stanice typu PC. 
Výkon procesoru v Passmark CPU více než </t>
    </r>
    <r>
      <rPr>
        <sz val="11"/>
        <color rgb="FFFF0000"/>
        <rFont val="Calibri"/>
        <family val="2"/>
        <scheme val="minor"/>
      </rPr>
      <t>41 500</t>
    </r>
    <r>
      <rPr>
        <sz val="11"/>
        <color theme="1"/>
        <rFont val="Calibri"/>
        <family val="2"/>
        <scheme val="minor"/>
      </rPr>
      <t xml:space="preserve"> bodů, min. 16 jader, max. 125W TDP. 
Operační paměť min. 128 GB DDR5 48000MHz (4x32). 
Grafická karta s pamětí min. 16 GB a výkonem G3D 18800, výstupy min. 4x Display port. 
SSD min. 4TB M.2 PCIe, HDD min. 4TB 7200 rpm 3,5''.
Skříň formátu Tower, možnost rozšíření přídavnými HDD a kartami PCI-E.
Zdroj alespoň 700 W. 
Síť RJ45. 
Porty min.: 1x USBC, 4x USB 3.2 Gen2, 3x USB 3.2 Gen1. 
Audio I/O.  
Operační systém Windows 10 nebo vyšší (stačí verze Home) - OS Windows požadujeme z důvodu kompatibility s interními aplikacemi ZČU (Stag, Magion,...). 
Včetně drátové (USB) klávesnice CZ a optické myši. 
Podpora prostřednictvím internetu umožňuje stahování ovladačů a manuálu z internetu adresně pro konkrétní zadaný typ (sériové číslo) zařízení. 
Záruka min. 60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</si>
</sst>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4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60" zoomScaleNormal="60" workbookViewId="0" topLeftCell="A1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57421875" style="1" customWidth="1"/>
    <col min="4" max="4" width="12.28125" style="2" customWidth="1"/>
    <col min="5" max="5" width="10.57421875" style="3" customWidth="1"/>
    <col min="6" max="6" width="111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7.421875" style="0" hidden="1" customWidth="1"/>
    <col min="12" max="12" width="32.421875" style="0" customWidth="1"/>
    <col min="13" max="13" width="22.421875" style="0" customWidth="1"/>
    <col min="14" max="14" width="39.57421875" style="4" customWidth="1"/>
    <col min="15" max="15" width="25.71093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8515625" style="5" customWidth="1"/>
  </cols>
  <sheetData>
    <row r="1" spans="2:22" ht="40.9" customHeight="1">
      <c r="B1" s="62" t="s">
        <v>31</v>
      </c>
      <c r="C1" s="63"/>
      <c r="D1" s="63"/>
      <c r="E1"/>
      <c r="G1" s="41"/>
      <c r="V1"/>
    </row>
    <row r="2" spans="3:22" ht="18.75" customHeight="1">
      <c r="C2"/>
      <c r="D2" s="9"/>
      <c r="E2" s="10"/>
      <c r="G2" s="66"/>
      <c r="H2" s="67"/>
      <c r="I2" s="67"/>
      <c r="J2" s="67"/>
      <c r="K2" s="67"/>
      <c r="L2" s="67"/>
      <c r="M2" s="67"/>
      <c r="N2" s="67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43"/>
      <c r="E3" s="43"/>
      <c r="F3" s="43"/>
      <c r="G3" s="67"/>
      <c r="H3" s="67"/>
      <c r="I3" s="67"/>
      <c r="J3" s="67"/>
      <c r="K3" s="67"/>
      <c r="L3" s="67"/>
      <c r="M3" s="67"/>
      <c r="N3" s="67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43"/>
      <c r="E4" s="43"/>
      <c r="F4" s="43"/>
      <c r="G4" s="43"/>
      <c r="H4" s="4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4" t="s">
        <v>2</v>
      </c>
      <c r="H5" s="65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33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42" t="s">
        <v>7</v>
      </c>
      <c r="T6" s="42" t="s">
        <v>8</v>
      </c>
      <c r="U6" s="34" t="s">
        <v>21</v>
      </c>
      <c r="V6" s="34" t="s">
        <v>22</v>
      </c>
    </row>
    <row r="7" spans="1:22" ht="296.25" customHeight="1" thickBot="1" thickTop="1">
      <c r="A7" s="20"/>
      <c r="B7" s="44">
        <v>1</v>
      </c>
      <c r="C7" s="45" t="s">
        <v>37</v>
      </c>
      <c r="D7" s="46">
        <v>1</v>
      </c>
      <c r="E7" s="47" t="s">
        <v>29</v>
      </c>
      <c r="F7" s="77" t="s">
        <v>38</v>
      </c>
      <c r="G7" s="59"/>
      <c r="H7" s="60"/>
      <c r="I7" s="48" t="s">
        <v>30</v>
      </c>
      <c r="J7" s="49" t="s">
        <v>32</v>
      </c>
      <c r="K7" s="48"/>
      <c r="L7" s="50" t="s">
        <v>34</v>
      </c>
      <c r="M7" s="51" t="s">
        <v>35</v>
      </c>
      <c r="N7" s="51" t="s">
        <v>36</v>
      </c>
      <c r="O7" s="52">
        <v>30</v>
      </c>
      <c r="P7" s="53">
        <f>D7*Q7</f>
        <v>65168</v>
      </c>
      <c r="Q7" s="54">
        <v>65168</v>
      </c>
      <c r="R7" s="61"/>
      <c r="S7" s="55">
        <f>D7*R7</f>
        <v>0</v>
      </c>
      <c r="T7" s="56" t="str">
        <f>IF(ISNUMBER(R7),IF(R7&gt;Q7,"NEVYHOVUJE","VYHOVUJE")," ")</f>
        <v xml:space="preserve"> </v>
      </c>
      <c r="U7" s="57"/>
      <c r="V7" s="58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5" t="s">
        <v>27</v>
      </c>
      <c r="C9" s="75"/>
      <c r="D9" s="75"/>
      <c r="E9" s="75"/>
      <c r="F9" s="75"/>
      <c r="G9" s="75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2" t="s">
        <v>10</v>
      </c>
      <c r="S9" s="73"/>
      <c r="T9" s="74"/>
      <c r="U9" s="24"/>
      <c r="V9" s="25"/>
    </row>
    <row r="10" spans="2:20" ht="50.45" customHeight="1" thickBot="1" thickTop="1">
      <c r="B10" s="76" t="s">
        <v>25</v>
      </c>
      <c r="C10" s="76"/>
      <c r="D10" s="76"/>
      <c r="E10" s="76"/>
      <c r="F10" s="76"/>
      <c r="G10" s="76"/>
      <c r="H10" s="76"/>
      <c r="I10" s="26"/>
      <c r="L10" s="9"/>
      <c r="M10" s="9"/>
      <c r="N10" s="9"/>
      <c r="O10" s="27"/>
      <c r="P10" s="27"/>
      <c r="Q10" s="28">
        <f>SUM(P7:P7)</f>
        <v>65168</v>
      </c>
      <c r="R10" s="69">
        <f>SUM(S7:S7)</f>
        <v>0</v>
      </c>
      <c r="S10" s="70"/>
      <c r="T10" s="71"/>
    </row>
    <row r="11" spans="2:19" ht="15.75" thickTop="1">
      <c r="B11" s="68" t="s">
        <v>26</v>
      </c>
      <c r="C11" s="68"/>
      <c r="D11" s="68"/>
      <c r="E11" s="68"/>
      <c r="F11" s="68"/>
      <c r="G11" s="68"/>
      <c r="H11" s="43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43"/>
      <c r="H12" s="43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43"/>
      <c r="H13" s="43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43"/>
      <c r="H14" s="43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43"/>
      <c r="H15" s="43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43"/>
      <c r="H17" s="43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43"/>
      <c r="H18" s="43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43"/>
      <c r="H19" s="43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43"/>
      <c r="H20" s="43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43"/>
      <c r="H21" s="43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43"/>
      <c r="H22" s="4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43"/>
      <c r="H23" s="4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43"/>
      <c r="H24" s="4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43"/>
      <c r="H25" s="4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43"/>
      <c r="H26" s="4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43"/>
      <c r="H27" s="43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43"/>
      <c r="H28" s="4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43"/>
      <c r="H29" s="4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43"/>
      <c r="H30" s="4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43"/>
      <c r="H31" s="4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43"/>
      <c r="H32" s="4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43"/>
      <c r="H33" s="4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43"/>
      <c r="H34" s="4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43"/>
      <c r="H35" s="4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43"/>
      <c r="H36" s="4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43"/>
      <c r="H37" s="4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43"/>
      <c r="H38" s="4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43"/>
      <c r="H39" s="4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43"/>
      <c r="H40" s="4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43"/>
      <c r="H41" s="4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43"/>
      <c r="H42" s="4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43"/>
      <c r="H43" s="4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43"/>
      <c r="H44" s="4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43"/>
      <c r="H45" s="4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43"/>
      <c r="H46" s="4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43"/>
      <c r="H47" s="4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43"/>
      <c r="H48" s="4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43"/>
      <c r="H49" s="4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43"/>
      <c r="H50" s="4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43"/>
      <c r="H51" s="4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43"/>
      <c r="H52" s="4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43"/>
      <c r="H53" s="4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43"/>
      <c r="H54" s="4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43"/>
      <c r="H55" s="4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43"/>
      <c r="H56" s="4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43"/>
      <c r="H57" s="4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43"/>
      <c r="H58" s="4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43"/>
      <c r="H59" s="4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43"/>
      <c r="H60" s="4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43"/>
      <c r="H61" s="4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43"/>
      <c r="H62" s="4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43"/>
      <c r="H63" s="4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43"/>
      <c r="H64" s="4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43"/>
      <c r="H65" s="4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43"/>
      <c r="H66" s="4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43"/>
      <c r="H67" s="4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43"/>
      <c r="H68" s="4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43"/>
      <c r="H69" s="4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43"/>
      <c r="H70" s="4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43"/>
      <c r="H71" s="4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43"/>
      <c r="H72" s="4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43"/>
      <c r="H73" s="4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43"/>
      <c r="H74" s="4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43"/>
      <c r="H75" s="4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43"/>
      <c r="H76" s="4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43"/>
      <c r="H77" s="4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43"/>
      <c r="H78" s="4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43"/>
      <c r="H79" s="4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43"/>
      <c r="H80" s="4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43"/>
      <c r="H81" s="4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43"/>
      <c r="H82" s="4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43"/>
      <c r="H83" s="4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43"/>
      <c r="H84" s="4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43"/>
      <c r="H85" s="4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43"/>
      <c r="H86" s="4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43"/>
      <c r="H87" s="4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43"/>
      <c r="H88" s="4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43"/>
      <c r="H89" s="4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43"/>
      <c r="H90" s="4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43"/>
      <c r="H91" s="4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43"/>
      <c r="H92" s="4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43"/>
      <c r="H93" s="4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43"/>
      <c r="H94" s="4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43"/>
      <c r="H95" s="4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43"/>
      <c r="H96" s="43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VafPtTpz7NVksCcM4/OfQt+xsw9lvFlPCwPKxPj56p5PeDIzvA5ctRP4rm1yz8/adrukExjP2nKGpzc0JMkCDQ==" saltValue="lgyPEkUBUziCB3x8Uor3rA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D7 B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T7">
    <cfRule type="cellIs" priority="80" dxfId="5" operator="equal">
      <formula>"VYHOVUJE"</formula>
    </cfRule>
  </conditionalFormatting>
  <conditionalFormatting sqref="T7">
    <cfRule type="cellIs" priority="79" dxfId="4" operator="equal">
      <formula>"NEVYHOVUJE"</formula>
    </cfRule>
  </conditionalFormatting>
  <conditionalFormatting sqref="G7:H7 R7">
    <cfRule type="containsBlanks" priority="73" dxfId="3">
      <formula>LEN(TRIM(G7))=0</formula>
    </cfRule>
  </conditionalFormatting>
  <conditionalFormatting sqref="G7:H7 R7">
    <cfRule type="notContainsBlanks" priority="71" dxfId="2">
      <formula>LEN(TRIM(G7))&gt;0</formula>
    </cfRule>
  </conditionalFormatting>
  <conditionalFormatting sqref="G7:H7 R7">
    <cfRule type="notContainsBlanks" priority="70" dxfId="1">
      <formula>LEN(TRIM(G7))&gt;0</formula>
    </cfRule>
  </conditionalFormatting>
  <conditionalFormatting sqref="G7:H7">
    <cfRule type="notContainsBlanks" priority="6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2023-03-08T09:09:44Z</cp:lastPrinted>
  <dcterms:created xsi:type="dcterms:W3CDTF">2014-03-05T12:43:32Z</dcterms:created>
  <dcterms:modified xsi:type="dcterms:W3CDTF">2023-03-21T06:55:47Z</dcterms:modified>
  <cp:category/>
  <cp:version/>
  <cp:contentType/>
  <cp:contentStatus/>
  <cp:revision>3</cp:revision>
</cp:coreProperties>
</file>