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CPHP" sheetId="1" r:id="rId1"/>
  </sheets>
  <definedNames>
    <definedName name="_xlnm.Print_Area" localSheetId="0">'CPHP'!$B$2:$L$28</definedName>
    <definedName name="_xlnm.Print_Titles" localSheetId="0">'CPHP'!$6:$6</definedName>
  </definedNames>
  <calcPr calcId="191029"/>
  <extLst/>
</workbook>
</file>

<file path=xl/sharedStrings.xml><?xml version="1.0" encoding="utf-8"?>
<sst xmlns="http://schemas.openxmlformats.org/spreadsheetml/2006/main" count="112" uniqueCount="87">
  <si>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</si>
  <si>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</si>
  <si>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</si>
  <si>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</si>
  <si>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</si>
  <si>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</si>
  <si>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</si>
  <si>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</si>
  <si>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</si>
  <si>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</si>
  <si>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</si>
  <si>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</si>
  <si>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</si>
  <si>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</si>
  <si>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33761000-2 - Toaletní papír </t>
  </si>
  <si>
    <t>33763000-6 - Papírové ruční utěrky</t>
  </si>
  <si>
    <t xml:space="preserve">39221260-7 - Odpadkové koše </t>
  </si>
  <si>
    <t>39525100-9  - Prachovky</t>
  </si>
  <si>
    <t>39525800-6 - Úklidové hadry</t>
  </si>
  <si>
    <t xml:space="preserve">39811100-1 - Osvěžovače vzduchu </t>
  </si>
  <si>
    <t xml:space="preserve">39830000-9 - Čistící prostředky </t>
  </si>
  <si>
    <t>39831300-9 - Čisticí prostředky na podlahy</t>
  </si>
  <si>
    <t>39831600-2 - Čisticí prostředky pro WC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</si>
  <si>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</si>
  <si>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</si>
  <si>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</si>
  <si>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</si>
  <si>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</si>
  <si>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</si>
  <si>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</si>
  <si>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</si>
  <si>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</si>
  <si>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</si>
  <si>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</si>
  <si>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</si>
  <si>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</si>
  <si>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Čisticí prostředky a hygienické potřeby (II.) 008 - 2023</t>
  </si>
  <si>
    <t>Papírové Z-Z ručníky</t>
  </si>
  <si>
    <t>ks (balíček)</t>
  </si>
  <si>
    <t>Toaletní papír v roli 28</t>
  </si>
  <si>
    <t>ks 
(role)</t>
  </si>
  <si>
    <t>Role průmyslová 28, 2vrstvý, bílý, 100% celuloza. V balení min. 6 ks (rolí). 
Návin min. 280 bm, průměr dutinky max. 7,5 cm. Určeno do zásobníků.</t>
  </si>
  <si>
    <t>MYCÍ PROSTŘEDEK NA PODLAHY</t>
  </si>
  <si>
    <t>ks</t>
  </si>
  <si>
    <t>Univerzální čistící prostředek se čpavkem. Použití zejména: mytí podlahových krytin, kachliček, dlaždic, omyvatelných stěn, na podlahy, nábytek, lamináty, nerez, smalt, keramiku, okna, koberce. Náplň 1,5 - 2 l.</t>
  </si>
  <si>
    <t xml:space="preserve">MYCÍ PROSTŘEDEK NA PODLAHY </t>
  </si>
  <si>
    <t>Univerzální čisticí přípravek na podlahy pro ruční mytí - bez obsahu fosfátů. Použití na podlahy (např. PVC, linolea, dlažby, mramor) a na další omyvatelné plochy a povrchy. Náplň 5 - 6 l.</t>
  </si>
  <si>
    <t>MYCÍ PROSTŘ. WC - gel</t>
  </si>
  <si>
    <t>Dezinfekční přípravek - gel, s obsahem kyseliny chlorovodíkové, rozpustný ve vodě. Použití: k odstraňování vodního kamene v toaletě. Náplň 0,75 - 1 l.</t>
  </si>
  <si>
    <t>VŮNĚ WC - tablety do pisoaru</t>
  </si>
  <si>
    <t>balení</t>
  </si>
  <si>
    <t>Tablety do pisoaru, čistící  a dezodoranční účinky, obsah balení 4 - 5 kg. Použití: pro sanitární zařízení.</t>
  </si>
  <si>
    <t>MÝDLO  TEKUTÉ - bez aplikátoru</t>
  </si>
  <si>
    <t>ČISTIČ ODPADŮ</t>
  </si>
  <si>
    <t>Sypký čistič potrubí. Použití: čištění kuchyňských odpadů od vlasů, tuků, papíru, vaty. Balení s bezpečnostním víčkem. Náplň  0,9 - 1,2 kg.</t>
  </si>
  <si>
    <t>Vinylové rukavice - S</t>
  </si>
  <si>
    <t>Velikost S. Balení 100 - 120 ks.</t>
  </si>
  <si>
    <t>Sáčky na odpadky</t>
  </si>
  <si>
    <t>role</t>
  </si>
  <si>
    <t>50 x 60 cm - 30 litrů. Tloušťka min. 6 mic. Role 50 - 60 ks.</t>
  </si>
  <si>
    <t>63 x 74 cm - 60 litrů. Tloušťka min. 7 mic. Role 50 - 60 ks.</t>
  </si>
  <si>
    <t>Koš odpadkový</t>
  </si>
  <si>
    <t>Plast, bez víka, objem 12 l (± 1 l).</t>
  </si>
  <si>
    <t xml:space="preserve">Hadr na podlahu  </t>
  </si>
  <si>
    <t>Z netkaného textilu (vizkóza), rozměr 60 x 70 (oranžový).</t>
  </si>
  <si>
    <t>Rozměr min. 52 x 90 cm nebo 60 x 80 cm, klasický tkaný (bílý). Složení: 75% bavlny, 25% viskózy.</t>
  </si>
  <si>
    <t xml:space="preserve">Prachovka </t>
  </si>
  <si>
    <t>38 x 38 cm, viskozová, barevná.</t>
  </si>
  <si>
    <t>Houbový hadřík</t>
  </si>
  <si>
    <t>18 x 16 cm, vysoce savý a trvanlivý.</t>
  </si>
  <si>
    <t>Molitanové houbičky malé</t>
  </si>
  <si>
    <t>Molitanové houbičky malé, na jedné straně abrazivní vrstva. Balení 10 - 12 ks.</t>
  </si>
  <si>
    <t xml:space="preserve">Drátěnka </t>
  </si>
  <si>
    <t>Kovová velká, balení 1-2 ks.</t>
  </si>
  <si>
    <t>Odpadkový košík</t>
  </si>
  <si>
    <t>ANO</t>
  </si>
  <si>
    <t>SGS-2021-018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</si>
  <si>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</si>
  <si>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</si>
  <si>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Samostatná faktura</t>
  </si>
  <si>
    <t>Lukáš Němeček, 
Tel.: 727 812 775, 
E-mail: nemecekl@ps.zcu.cz</t>
  </si>
  <si>
    <t>Univerzitní 8,
301 00 Plzeň,
Provoz a služby - Správa budov</t>
  </si>
  <si>
    <t>Jarmila Glaserová,
Tel.: 37763 4301, 
E-mail: jarmilah@fel.zcu.cz</t>
  </si>
  <si>
    <t>Univrzitní 26, 
301 00 Plzeň, 
Fakulta elektrotechnická - Katedra elektroenergetiky,
místnost EK 318</t>
  </si>
  <si>
    <t>Balíček skládaných Z-Z ručníků. 2vrstvé, bílé, 100% celuloza, rozměr 23 x 25 cm. Určeno do zásobníků. 
1ks (balíček) min. 150 ks papírových ručníků. V kartonu min. 20 ks (balíčků).</t>
  </si>
  <si>
    <r>
      <t xml:space="preserve">Husté tekuté mýdlo s glycerinem, s přírodními výtažky, balení bez aplikátoru. Náplň 5 - 6 l. 
</t>
    </r>
    <r>
      <rPr>
        <b/>
        <sz val="11"/>
        <color theme="1"/>
        <rFont val="Calibri"/>
        <family val="2"/>
        <scheme val="minor"/>
      </rPr>
      <t>Obsah NaCl max. 1%. Nutno doložit potvrzením od  výrobce.</t>
    </r>
  </si>
  <si>
    <t>Odpadkový košík, nerez, s pedálem, 30 cm vysoký, obsah 3l - 5l.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</si>
</sst>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14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workbookViewId="0" topLeftCell="A1">
      <selection activeCell="I7" sqref="I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42.7109375" style="3" customWidth="1"/>
    <col min="4" max="4" width="9.57421875" style="75" bestFit="1" customWidth="1"/>
    <col min="5" max="5" width="9.00390625" style="2" bestFit="1" customWidth="1"/>
    <col min="6" max="6" width="106.00390625" style="3" customWidth="1"/>
    <col min="7" max="7" width="17.7109375" style="3" hidden="1" customWidth="1"/>
    <col min="8" max="8" width="24.00390625" style="1" bestFit="1" customWidth="1"/>
    <col min="9" max="9" width="23.28125" style="1" customWidth="1"/>
    <col min="10" max="10" width="20.57421875" style="1" bestFit="1" customWidth="1"/>
    <col min="11" max="11" width="19.57421875" style="1" bestFit="1" customWidth="1"/>
    <col min="12" max="12" width="23.57421875" style="1" bestFit="1" customWidth="1"/>
    <col min="13" max="13" width="19.00390625" style="1" bestFit="1" customWidth="1"/>
    <col min="14" max="14" width="33.7109375" style="1" customWidth="1"/>
    <col min="15" max="15" width="21.00390625" style="1" hidden="1" customWidth="1"/>
    <col min="16" max="16" width="35.421875" style="1" customWidth="1"/>
    <col min="17" max="17" width="31.8515625" style="1" customWidth="1"/>
    <col min="18" max="18" width="25.421875" style="1" customWidth="1"/>
    <col min="19" max="19" width="11.57421875" style="1" hidden="1" customWidth="1"/>
    <col min="20" max="20" width="56.28125" style="4" customWidth="1"/>
    <col min="21" max="16384" width="9.140625" style="1" customWidth="1"/>
  </cols>
  <sheetData>
    <row r="1" spans="2:4" ht="36" customHeight="1">
      <c r="B1" s="84" t="s">
        <v>36</v>
      </c>
      <c r="C1" s="85"/>
      <c r="D1" s="85"/>
    </row>
    <row r="2" spans="3:20" ht="20.1" customHeight="1">
      <c r="C2" s="1"/>
      <c r="D2" s="5"/>
      <c r="E2" s="6"/>
      <c r="F2" s="7"/>
      <c r="G2" s="7"/>
      <c r="H2" s="7"/>
      <c r="I2" s="91"/>
      <c r="J2" s="91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18" ht="141" customHeight="1">
      <c r="B3" s="11"/>
      <c r="C3" s="12" t="s">
        <v>0</v>
      </c>
      <c r="D3" s="13"/>
      <c r="E3" s="13"/>
      <c r="F3" s="13"/>
      <c r="G3" s="14"/>
      <c r="H3" s="14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2:11" ht="20.1" customHeight="1" thickBot="1">
      <c r="B4" s="15"/>
      <c r="C4" s="16" t="s">
        <v>1</v>
      </c>
      <c r="D4" s="13"/>
      <c r="E4" s="13"/>
      <c r="F4" s="13"/>
      <c r="G4" s="7"/>
      <c r="H4" s="8"/>
      <c r="I4" s="8"/>
      <c r="K4" s="8"/>
    </row>
    <row r="5" spans="2:20" ht="34.5" customHeight="1" thickBot="1">
      <c r="B5" s="17"/>
      <c r="C5" s="18"/>
      <c r="D5" s="19"/>
      <c r="E5" s="19"/>
      <c r="F5" s="7"/>
      <c r="G5" s="20"/>
      <c r="I5" s="21" t="s">
        <v>2</v>
      </c>
      <c r="T5" s="22"/>
    </row>
    <row r="6" spans="2:20" ht="76.5" thickBot="1" thickTop="1">
      <c r="B6" s="23" t="s">
        <v>3</v>
      </c>
      <c r="C6" s="24" t="s">
        <v>23</v>
      </c>
      <c r="D6" s="24" t="s">
        <v>4</v>
      </c>
      <c r="E6" s="24" t="s">
        <v>24</v>
      </c>
      <c r="F6" s="24" t="s">
        <v>25</v>
      </c>
      <c r="G6" s="24" t="s">
        <v>26</v>
      </c>
      <c r="H6" s="24" t="s">
        <v>5</v>
      </c>
      <c r="I6" s="25" t="s">
        <v>6</v>
      </c>
      <c r="J6" s="26" t="s">
        <v>7</v>
      </c>
      <c r="K6" s="26" t="s">
        <v>8</v>
      </c>
      <c r="L6" s="24" t="s">
        <v>27</v>
      </c>
      <c r="M6" s="24" t="s">
        <v>28</v>
      </c>
      <c r="N6" s="24" t="s">
        <v>78</v>
      </c>
      <c r="O6" s="24" t="s">
        <v>29</v>
      </c>
      <c r="P6" s="26" t="s">
        <v>30</v>
      </c>
      <c r="Q6" s="24" t="s">
        <v>31</v>
      </c>
      <c r="R6" s="24" t="s">
        <v>35</v>
      </c>
      <c r="S6" s="24" t="s">
        <v>32</v>
      </c>
      <c r="T6" s="24" t="s">
        <v>33</v>
      </c>
    </row>
    <row r="7" spans="1:20" ht="45" customHeight="1" thickTop="1">
      <c r="A7" s="27"/>
      <c r="B7" s="28">
        <v>1</v>
      </c>
      <c r="C7" s="29" t="s">
        <v>37</v>
      </c>
      <c r="D7" s="30">
        <v>1512</v>
      </c>
      <c r="E7" s="31" t="s">
        <v>38</v>
      </c>
      <c r="F7" s="32" t="s">
        <v>84</v>
      </c>
      <c r="G7" s="33">
        <f aca="true" t="shared" si="0" ref="G7:G25">D7*H7</f>
        <v>40824</v>
      </c>
      <c r="H7" s="34">
        <v>27</v>
      </c>
      <c r="I7" s="76"/>
      <c r="J7" s="43">
        <f aca="true" t="shared" si="1" ref="J7:J14">D7*I7</f>
        <v>0</v>
      </c>
      <c r="K7" s="35" t="str">
        <f aca="true" t="shared" si="2" ref="K7:K14">IF(ISNUMBER(I7),IF(I7&gt;H7,"NEVYHOVUJE","VYHOVUJE")," ")</f>
        <v xml:space="preserve"> </v>
      </c>
      <c r="L7" s="99" t="s">
        <v>79</v>
      </c>
      <c r="M7" s="96" t="s">
        <v>77</v>
      </c>
      <c r="N7" s="93"/>
      <c r="O7" s="93"/>
      <c r="P7" s="99" t="s">
        <v>80</v>
      </c>
      <c r="Q7" s="99" t="s">
        <v>81</v>
      </c>
      <c r="R7" s="102">
        <v>14</v>
      </c>
      <c r="S7" s="93"/>
      <c r="T7" s="31" t="s">
        <v>15</v>
      </c>
    </row>
    <row r="8" spans="2:20" ht="43.5" customHeight="1">
      <c r="B8" s="36">
        <v>2</v>
      </c>
      <c r="C8" s="37" t="s">
        <v>39</v>
      </c>
      <c r="D8" s="38">
        <v>538</v>
      </c>
      <c r="E8" s="39" t="s">
        <v>40</v>
      </c>
      <c r="F8" s="40" t="s">
        <v>41</v>
      </c>
      <c r="G8" s="41">
        <f t="shared" si="0"/>
        <v>38736</v>
      </c>
      <c r="H8" s="42">
        <v>72</v>
      </c>
      <c r="I8" s="77"/>
      <c r="J8" s="43">
        <f t="shared" si="1"/>
        <v>0</v>
      </c>
      <c r="K8" s="44" t="str">
        <f t="shared" si="2"/>
        <v xml:space="preserve"> </v>
      </c>
      <c r="L8" s="100"/>
      <c r="M8" s="97"/>
      <c r="N8" s="94"/>
      <c r="O8" s="94"/>
      <c r="P8" s="104"/>
      <c r="Q8" s="104"/>
      <c r="R8" s="103"/>
      <c r="S8" s="94"/>
      <c r="T8" s="39" t="s">
        <v>14</v>
      </c>
    </row>
    <row r="9" spans="2:20" ht="44.25" customHeight="1">
      <c r="B9" s="36">
        <v>3</v>
      </c>
      <c r="C9" s="37" t="s">
        <v>42</v>
      </c>
      <c r="D9" s="38">
        <v>40</v>
      </c>
      <c r="E9" s="39" t="s">
        <v>43</v>
      </c>
      <c r="F9" s="40" t="s">
        <v>44</v>
      </c>
      <c r="G9" s="41">
        <f t="shared" si="0"/>
        <v>2440</v>
      </c>
      <c r="H9" s="42">
        <v>61</v>
      </c>
      <c r="I9" s="77"/>
      <c r="J9" s="43">
        <f t="shared" si="1"/>
        <v>0</v>
      </c>
      <c r="K9" s="44" t="str">
        <f t="shared" si="2"/>
        <v xml:space="preserve"> </v>
      </c>
      <c r="L9" s="100"/>
      <c r="M9" s="97"/>
      <c r="N9" s="94"/>
      <c r="O9" s="94"/>
      <c r="P9" s="104"/>
      <c r="Q9" s="104"/>
      <c r="R9" s="103"/>
      <c r="S9" s="94"/>
      <c r="T9" s="39" t="s">
        <v>21</v>
      </c>
    </row>
    <row r="10" spans="2:20" ht="44.25" customHeight="1">
      <c r="B10" s="36">
        <v>4</v>
      </c>
      <c r="C10" s="37" t="s">
        <v>45</v>
      </c>
      <c r="D10" s="38">
        <v>30</v>
      </c>
      <c r="E10" s="39" t="s">
        <v>43</v>
      </c>
      <c r="F10" s="40" t="s">
        <v>46</v>
      </c>
      <c r="G10" s="41">
        <f t="shared" si="0"/>
        <v>2250</v>
      </c>
      <c r="H10" s="42">
        <v>75</v>
      </c>
      <c r="I10" s="77"/>
      <c r="J10" s="43">
        <f t="shared" si="1"/>
        <v>0</v>
      </c>
      <c r="K10" s="44" t="str">
        <f t="shared" si="2"/>
        <v xml:space="preserve"> </v>
      </c>
      <c r="L10" s="100"/>
      <c r="M10" s="97"/>
      <c r="N10" s="94"/>
      <c r="O10" s="94"/>
      <c r="P10" s="104"/>
      <c r="Q10" s="104"/>
      <c r="R10" s="103"/>
      <c r="S10" s="94"/>
      <c r="T10" s="39" t="s">
        <v>21</v>
      </c>
    </row>
    <row r="11" spans="2:20" ht="37.5" customHeight="1">
      <c r="B11" s="36">
        <v>5</v>
      </c>
      <c r="C11" s="37" t="s">
        <v>47</v>
      </c>
      <c r="D11" s="38">
        <v>50</v>
      </c>
      <c r="E11" s="39" t="s">
        <v>43</v>
      </c>
      <c r="F11" s="40" t="s">
        <v>48</v>
      </c>
      <c r="G11" s="41">
        <f t="shared" si="0"/>
        <v>2000</v>
      </c>
      <c r="H11" s="42">
        <v>40</v>
      </c>
      <c r="I11" s="77"/>
      <c r="J11" s="43">
        <f t="shared" si="1"/>
        <v>0</v>
      </c>
      <c r="K11" s="44" t="str">
        <f t="shared" si="2"/>
        <v xml:space="preserve"> </v>
      </c>
      <c r="L11" s="100"/>
      <c r="M11" s="97"/>
      <c r="N11" s="94"/>
      <c r="O11" s="94"/>
      <c r="P11" s="104"/>
      <c r="Q11" s="104"/>
      <c r="R11" s="103"/>
      <c r="S11" s="94"/>
      <c r="T11" s="39" t="s">
        <v>22</v>
      </c>
    </row>
    <row r="12" spans="2:20" ht="27" customHeight="1">
      <c r="B12" s="36">
        <v>6</v>
      </c>
      <c r="C12" s="37" t="s">
        <v>49</v>
      </c>
      <c r="D12" s="38">
        <v>2</v>
      </c>
      <c r="E12" s="39" t="s">
        <v>50</v>
      </c>
      <c r="F12" s="45" t="s">
        <v>51</v>
      </c>
      <c r="G12" s="41">
        <f t="shared" si="0"/>
        <v>1060</v>
      </c>
      <c r="H12" s="42">
        <v>530</v>
      </c>
      <c r="I12" s="77"/>
      <c r="J12" s="43">
        <f t="shared" si="1"/>
        <v>0</v>
      </c>
      <c r="K12" s="44" t="str">
        <f t="shared" si="2"/>
        <v xml:space="preserve"> </v>
      </c>
      <c r="L12" s="100"/>
      <c r="M12" s="97"/>
      <c r="N12" s="94"/>
      <c r="O12" s="94"/>
      <c r="P12" s="104"/>
      <c r="Q12" s="104"/>
      <c r="R12" s="103"/>
      <c r="S12" s="94"/>
      <c r="T12" s="39" t="s">
        <v>19</v>
      </c>
    </row>
    <row r="13" spans="2:20" ht="41.25" customHeight="1">
      <c r="B13" s="36">
        <v>7</v>
      </c>
      <c r="C13" s="37" t="s">
        <v>52</v>
      </c>
      <c r="D13" s="38">
        <v>30</v>
      </c>
      <c r="E13" s="39" t="s">
        <v>43</v>
      </c>
      <c r="F13" s="46" t="s">
        <v>85</v>
      </c>
      <c r="G13" s="41">
        <f t="shared" si="0"/>
        <v>2100</v>
      </c>
      <c r="H13" s="42">
        <v>70</v>
      </c>
      <c r="I13" s="77"/>
      <c r="J13" s="43">
        <f t="shared" si="1"/>
        <v>0</v>
      </c>
      <c r="K13" s="44" t="str">
        <f t="shared" si="2"/>
        <v xml:space="preserve"> </v>
      </c>
      <c r="L13" s="100"/>
      <c r="M13" s="97"/>
      <c r="N13" s="94"/>
      <c r="O13" s="94"/>
      <c r="P13" s="104"/>
      <c r="Q13" s="104"/>
      <c r="R13" s="103"/>
      <c r="S13" s="94"/>
      <c r="T13" s="39" t="s">
        <v>20</v>
      </c>
    </row>
    <row r="14" spans="2:20" ht="43.5" customHeight="1">
      <c r="B14" s="36">
        <v>8</v>
      </c>
      <c r="C14" s="37" t="s">
        <v>53</v>
      </c>
      <c r="D14" s="38">
        <v>5</v>
      </c>
      <c r="E14" s="39" t="s">
        <v>43</v>
      </c>
      <c r="F14" s="40" t="s">
        <v>54</v>
      </c>
      <c r="G14" s="41">
        <f t="shared" si="0"/>
        <v>390</v>
      </c>
      <c r="H14" s="42">
        <v>78</v>
      </c>
      <c r="I14" s="77"/>
      <c r="J14" s="43">
        <f t="shared" si="1"/>
        <v>0</v>
      </c>
      <c r="K14" s="44" t="str">
        <f t="shared" si="2"/>
        <v xml:space="preserve"> </v>
      </c>
      <c r="L14" s="100"/>
      <c r="M14" s="97"/>
      <c r="N14" s="94"/>
      <c r="O14" s="94"/>
      <c r="P14" s="104"/>
      <c r="Q14" s="104"/>
      <c r="R14" s="103"/>
      <c r="S14" s="94"/>
      <c r="T14" s="39" t="s">
        <v>20</v>
      </c>
    </row>
    <row r="15" spans="2:20" ht="22.5" customHeight="1">
      <c r="B15" s="36">
        <v>9</v>
      </c>
      <c r="C15" s="37" t="s">
        <v>55</v>
      </c>
      <c r="D15" s="38">
        <v>5</v>
      </c>
      <c r="E15" s="39" t="s">
        <v>50</v>
      </c>
      <c r="F15" s="45" t="s">
        <v>56</v>
      </c>
      <c r="G15" s="41">
        <f t="shared" si="0"/>
        <v>500</v>
      </c>
      <c r="H15" s="42">
        <v>100</v>
      </c>
      <c r="I15" s="77"/>
      <c r="J15" s="43">
        <f aca="true" t="shared" si="3" ref="J15:J25">D15*I15</f>
        <v>0</v>
      </c>
      <c r="K15" s="44" t="str">
        <f aca="true" t="shared" si="4" ref="K15:K25">IF(ISNUMBER(I15),IF(I15&gt;H15,"NEVYHOVUJE","VYHOVUJE")," ")</f>
        <v xml:space="preserve"> </v>
      </c>
      <c r="L15" s="100"/>
      <c r="M15" s="97"/>
      <c r="N15" s="94"/>
      <c r="O15" s="94"/>
      <c r="P15" s="104"/>
      <c r="Q15" s="104"/>
      <c r="R15" s="103"/>
      <c r="S15" s="94"/>
      <c r="T15" s="39" t="s">
        <v>12</v>
      </c>
    </row>
    <row r="16" spans="2:20" ht="22.5" customHeight="1">
      <c r="B16" s="36">
        <v>10</v>
      </c>
      <c r="C16" s="37" t="s">
        <v>57</v>
      </c>
      <c r="D16" s="38">
        <v>60</v>
      </c>
      <c r="E16" s="39" t="s">
        <v>58</v>
      </c>
      <c r="F16" s="45" t="s">
        <v>59</v>
      </c>
      <c r="G16" s="41">
        <f t="shared" si="0"/>
        <v>1200</v>
      </c>
      <c r="H16" s="42">
        <v>20</v>
      </c>
      <c r="I16" s="77"/>
      <c r="J16" s="43">
        <f t="shared" si="3"/>
        <v>0</v>
      </c>
      <c r="K16" s="44" t="str">
        <f t="shared" si="4"/>
        <v xml:space="preserve"> </v>
      </c>
      <c r="L16" s="100"/>
      <c r="M16" s="97"/>
      <c r="N16" s="94"/>
      <c r="O16" s="94"/>
      <c r="P16" s="104"/>
      <c r="Q16" s="104"/>
      <c r="R16" s="103"/>
      <c r="S16" s="94"/>
      <c r="T16" s="39" t="s">
        <v>13</v>
      </c>
    </row>
    <row r="17" spans="2:20" ht="22.5" customHeight="1">
      <c r="B17" s="36">
        <v>11</v>
      </c>
      <c r="C17" s="37" t="s">
        <v>57</v>
      </c>
      <c r="D17" s="38">
        <v>30</v>
      </c>
      <c r="E17" s="39" t="s">
        <v>58</v>
      </c>
      <c r="F17" s="45" t="s">
        <v>60</v>
      </c>
      <c r="G17" s="41">
        <f t="shared" si="0"/>
        <v>900</v>
      </c>
      <c r="H17" s="42">
        <v>30</v>
      </c>
      <c r="I17" s="77"/>
      <c r="J17" s="43">
        <f t="shared" si="3"/>
        <v>0</v>
      </c>
      <c r="K17" s="44" t="str">
        <f t="shared" si="4"/>
        <v xml:space="preserve"> </v>
      </c>
      <c r="L17" s="100"/>
      <c r="M17" s="97"/>
      <c r="N17" s="94"/>
      <c r="O17" s="94"/>
      <c r="P17" s="104"/>
      <c r="Q17" s="104"/>
      <c r="R17" s="103"/>
      <c r="S17" s="94"/>
      <c r="T17" s="39" t="s">
        <v>13</v>
      </c>
    </row>
    <row r="18" spans="2:20" ht="22.5" customHeight="1">
      <c r="B18" s="36">
        <v>12</v>
      </c>
      <c r="C18" s="37" t="s">
        <v>61</v>
      </c>
      <c r="D18" s="38">
        <v>5</v>
      </c>
      <c r="E18" s="39" t="s">
        <v>43</v>
      </c>
      <c r="F18" s="45" t="s">
        <v>62</v>
      </c>
      <c r="G18" s="41">
        <f t="shared" si="0"/>
        <v>325</v>
      </c>
      <c r="H18" s="42">
        <v>65</v>
      </c>
      <c r="I18" s="77"/>
      <c r="J18" s="43">
        <f t="shared" si="3"/>
        <v>0</v>
      </c>
      <c r="K18" s="44" t="str">
        <f t="shared" si="4"/>
        <v xml:space="preserve"> </v>
      </c>
      <c r="L18" s="100"/>
      <c r="M18" s="97"/>
      <c r="N18" s="94"/>
      <c r="O18" s="94"/>
      <c r="P18" s="104"/>
      <c r="Q18" s="104"/>
      <c r="R18" s="103"/>
      <c r="S18" s="94"/>
      <c r="T18" s="39" t="s">
        <v>16</v>
      </c>
    </row>
    <row r="19" spans="2:20" ht="22.5" customHeight="1">
      <c r="B19" s="36">
        <v>13</v>
      </c>
      <c r="C19" s="37" t="s">
        <v>63</v>
      </c>
      <c r="D19" s="38">
        <v>15</v>
      </c>
      <c r="E19" s="39" t="s">
        <v>43</v>
      </c>
      <c r="F19" s="40" t="s">
        <v>64</v>
      </c>
      <c r="G19" s="41">
        <f t="shared" si="0"/>
        <v>270</v>
      </c>
      <c r="H19" s="42">
        <v>18</v>
      </c>
      <c r="I19" s="77"/>
      <c r="J19" s="43">
        <f t="shared" si="3"/>
        <v>0</v>
      </c>
      <c r="K19" s="44" t="str">
        <f t="shared" si="4"/>
        <v xml:space="preserve"> </v>
      </c>
      <c r="L19" s="100"/>
      <c r="M19" s="97"/>
      <c r="N19" s="94"/>
      <c r="O19" s="94"/>
      <c r="P19" s="104"/>
      <c r="Q19" s="104"/>
      <c r="R19" s="103"/>
      <c r="S19" s="94"/>
      <c r="T19" s="39" t="s">
        <v>18</v>
      </c>
    </row>
    <row r="20" spans="2:20" ht="22.5" customHeight="1">
      <c r="B20" s="36">
        <v>14</v>
      </c>
      <c r="C20" s="37" t="s">
        <v>63</v>
      </c>
      <c r="D20" s="38">
        <v>10</v>
      </c>
      <c r="E20" s="39" t="s">
        <v>43</v>
      </c>
      <c r="F20" s="45" t="s">
        <v>65</v>
      </c>
      <c r="G20" s="41">
        <f t="shared" si="0"/>
        <v>400</v>
      </c>
      <c r="H20" s="42">
        <v>40</v>
      </c>
      <c r="I20" s="77"/>
      <c r="J20" s="43">
        <f t="shared" si="3"/>
        <v>0</v>
      </c>
      <c r="K20" s="44" t="str">
        <f t="shared" si="4"/>
        <v xml:space="preserve"> </v>
      </c>
      <c r="L20" s="100"/>
      <c r="M20" s="97"/>
      <c r="N20" s="94"/>
      <c r="O20" s="94"/>
      <c r="P20" s="104"/>
      <c r="Q20" s="104"/>
      <c r="R20" s="103"/>
      <c r="S20" s="94"/>
      <c r="T20" s="39" t="s">
        <v>18</v>
      </c>
    </row>
    <row r="21" spans="2:20" ht="22.5" customHeight="1">
      <c r="B21" s="36">
        <v>15</v>
      </c>
      <c r="C21" s="37" t="s">
        <v>66</v>
      </c>
      <c r="D21" s="38">
        <v>20</v>
      </c>
      <c r="E21" s="39" t="s">
        <v>43</v>
      </c>
      <c r="F21" s="45" t="s">
        <v>67</v>
      </c>
      <c r="G21" s="41">
        <f t="shared" si="0"/>
        <v>100</v>
      </c>
      <c r="H21" s="42">
        <v>5</v>
      </c>
      <c r="I21" s="77"/>
      <c r="J21" s="43">
        <f t="shared" si="3"/>
        <v>0</v>
      </c>
      <c r="K21" s="44" t="str">
        <f t="shared" si="4"/>
        <v xml:space="preserve"> </v>
      </c>
      <c r="L21" s="100"/>
      <c r="M21" s="97"/>
      <c r="N21" s="94"/>
      <c r="O21" s="94"/>
      <c r="P21" s="104"/>
      <c r="Q21" s="104"/>
      <c r="R21" s="103"/>
      <c r="S21" s="94"/>
      <c r="T21" s="39" t="s">
        <v>17</v>
      </c>
    </row>
    <row r="22" spans="2:20" ht="22.5" customHeight="1">
      <c r="B22" s="36">
        <v>16</v>
      </c>
      <c r="C22" s="37" t="s">
        <v>68</v>
      </c>
      <c r="D22" s="38">
        <v>15</v>
      </c>
      <c r="E22" s="39" t="s">
        <v>43</v>
      </c>
      <c r="F22" s="45" t="s">
        <v>69</v>
      </c>
      <c r="G22" s="41">
        <f t="shared" si="0"/>
        <v>135</v>
      </c>
      <c r="H22" s="42">
        <v>9</v>
      </c>
      <c r="I22" s="77"/>
      <c r="J22" s="43">
        <f t="shared" si="3"/>
        <v>0</v>
      </c>
      <c r="K22" s="44" t="str">
        <f t="shared" si="4"/>
        <v xml:space="preserve"> </v>
      </c>
      <c r="L22" s="100"/>
      <c r="M22" s="97"/>
      <c r="N22" s="94"/>
      <c r="O22" s="94"/>
      <c r="P22" s="104"/>
      <c r="Q22" s="104"/>
      <c r="R22" s="103"/>
      <c r="S22" s="94"/>
      <c r="T22" s="39" t="s">
        <v>18</v>
      </c>
    </row>
    <row r="23" spans="2:20" ht="22.5" customHeight="1">
      <c r="B23" s="36">
        <v>17</v>
      </c>
      <c r="C23" s="37" t="s">
        <v>70</v>
      </c>
      <c r="D23" s="38">
        <v>3</v>
      </c>
      <c r="E23" s="39" t="s">
        <v>50</v>
      </c>
      <c r="F23" s="45" t="s">
        <v>71</v>
      </c>
      <c r="G23" s="41">
        <f t="shared" si="0"/>
        <v>36</v>
      </c>
      <c r="H23" s="42">
        <v>12</v>
      </c>
      <c r="I23" s="77"/>
      <c r="J23" s="43">
        <f t="shared" si="3"/>
        <v>0</v>
      </c>
      <c r="K23" s="44" t="str">
        <f t="shared" si="4"/>
        <v xml:space="preserve"> </v>
      </c>
      <c r="L23" s="100"/>
      <c r="M23" s="97"/>
      <c r="N23" s="94"/>
      <c r="O23" s="94"/>
      <c r="P23" s="104"/>
      <c r="Q23" s="104"/>
      <c r="R23" s="103"/>
      <c r="S23" s="94"/>
      <c r="T23" s="39" t="s">
        <v>20</v>
      </c>
    </row>
    <row r="24" spans="2:20" ht="22.5" customHeight="1" thickBot="1">
      <c r="B24" s="47">
        <v>18</v>
      </c>
      <c r="C24" s="48" t="s">
        <v>72</v>
      </c>
      <c r="D24" s="49">
        <v>5</v>
      </c>
      <c r="E24" s="50" t="s">
        <v>43</v>
      </c>
      <c r="F24" s="51" t="s">
        <v>73</v>
      </c>
      <c r="G24" s="52">
        <f t="shared" si="0"/>
        <v>60</v>
      </c>
      <c r="H24" s="53">
        <v>12</v>
      </c>
      <c r="I24" s="78"/>
      <c r="J24" s="54">
        <f t="shared" si="3"/>
        <v>0</v>
      </c>
      <c r="K24" s="55" t="str">
        <f t="shared" si="4"/>
        <v xml:space="preserve"> </v>
      </c>
      <c r="L24" s="101"/>
      <c r="M24" s="98"/>
      <c r="N24" s="95"/>
      <c r="O24" s="95"/>
      <c r="P24" s="105"/>
      <c r="Q24" s="105"/>
      <c r="R24" s="103"/>
      <c r="S24" s="94"/>
      <c r="T24" s="50" t="s">
        <v>20</v>
      </c>
    </row>
    <row r="25" spans="2:20" ht="101.25" customHeight="1" thickBot="1">
      <c r="B25" s="56">
        <v>19</v>
      </c>
      <c r="C25" s="57" t="s">
        <v>74</v>
      </c>
      <c r="D25" s="58">
        <v>1</v>
      </c>
      <c r="E25" s="59" t="s">
        <v>43</v>
      </c>
      <c r="F25" s="60" t="s">
        <v>86</v>
      </c>
      <c r="G25" s="61">
        <f t="shared" si="0"/>
        <v>400</v>
      </c>
      <c r="H25" s="62">
        <v>400</v>
      </c>
      <c r="I25" s="79"/>
      <c r="J25" s="63">
        <f t="shared" si="3"/>
        <v>0</v>
      </c>
      <c r="K25" s="64" t="str">
        <f t="shared" si="4"/>
        <v xml:space="preserve"> </v>
      </c>
      <c r="L25" s="65" t="s">
        <v>79</v>
      </c>
      <c r="M25" s="66" t="s">
        <v>75</v>
      </c>
      <c r="N25" s="67" t="s">
        <v>76</v>
      </c>
      <c r="O25" s="67"/>
      <c r="P25" s="65" t="s">
        <v>82</v>
      </c>
      <c r="Q25" s="65" t="s">
        <v>83</v>
      </c>
      <c r="R25" s="68">
        <v>14</v>
      </c>
      <c r="S25" s="67"/>
      <c r="T25" s="59" t="s">
        <v>16</v>
      </c>
    </row>
    <row r="26" spans="3:10" ht="13.5" customHeight="1" thickBot="1" thickTop="1">
      <c r="C26" s="1"/>
      <c r="D26" s="1"/>
      <c r="E26" s="1"/>
      <c r="F26" s="1"/>
      <c r="G26" s="1"/>
      <c r="J26" s="69"/>
    </row>
    <row r="27" spans="2:20" ht="60.75" customHeight="1" thickBot="1" thickTop="1">
      <c r="B27" s="86" t="s">
        <v>9</v>
      </c>
      <c r="C27" s="87"/>
      <c r="D27" s="87"/>
      <c r="E27" s="87"/>
      <c r="F27" s="87"/>
      <c r="G27" s="70"/>
      <c r="H27" s="71" t="s">
        <v>10</v>
      </c>
      <c r="I27" s="88" t="s">
        <v>11</v>
      </c>
      <c r="J27" s="89"/>
      <c r="K27" s="90"/>
      <c r="L27" s="20"/>
      <c r="M27" s="20"/>
      <c r="N27" s="20"/>
      <c r="O27" s="20"/>
      <c r="P27" s="20"/>
      <c r="Q27" s="20"/>
      <c r="R27" s="20"/>
      <c r="S27" s="20"/>
      <c r="T27" s="72"/>
    </row>
    <row r="28" spans="2:11" ht="33" customHeight="1" thickBot="1" thickTop="1">
      <c r="B28" s="80" t="s">
        <v>34</v>
      </c>
      <c r="C28" s="80"/>
      <c r="D28" s="80"/>
      <c r="E28" s="80"/>
      <c r="F28" s="80"/>
      <c r="G28" s="73"/>
      <c r="H28" s="74">
        <f>SUM(G7:G25)</f>
        <v>94126</v>
      </c>
      <c r="I28" s="81">
        <f>SUM(J7:J25)</f>
        <v>0</v>
      </c>
      <c r="J28" s="82"/>
      <c r="K28" s="83"/>
    </row>
    <row r="29" ht="14.25" customHeight="1" thickTop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 algorithmName="SHA-512" hashValue="yve5fFlgBcAt8M49zjyhqgxUkbfHtvbDTPU0tb9xNK0NmB7B4i5Gm27YJOPdVVo569DUSInjDFPXbKgEqGJeWw==" saltValue="9Se0yS/VYgyp91MKW96U+A==" spinCount="100000" sheet="1" objects="1" scenarios="1" selectLockedCells="1"/>
  <mergeCells count="15">
    <mergeCell ref="S7:S24"/>
    <mergeCell ref="R7:R24"/>
    <mergeCell ref="P7:P24"/>
    <mergeCell ref="Q7:Q24"/>
    <mergeCell ref="B28:F28"/>
    <mergeCell ref="I28:K28"/>
    <mergeCell ref="B1:D1"/>
    <mergeCell ref="B27:F27"/>
    <mergeCell ref="I27:K27"/>
    <mergeCell ref="I2:J2"/>
    <mergeCell ref="I3:R3"/>
    <mergeCell ref="O7:O24"/>
    <mergeCell ref="M7:M24"/>
    <mergeCell ref="N7:N24"/>
    <mergeCell ref="L7:L24"/>
  </mergeCells>
  <conditionalFormatting sqref="B7:B25 D7:D25">
    <cfRule type="containsBlanks" priority="45" dxfId="6">
      <formula>LEN(TRIM(B7))=0</formula>
    </cfRule>
  </conditionalFormatting>
  <conditionalFormatting sqref="B7:B25">
    <cfRule type="cellIs" priority="39" dxfId="5" operator="greaterThanOrEqual">
      <formula>1</formula>
    </cfRule>
  </conditionalFormatting>
  <conditionalFormatting sqref="K7:K25">
    <cfRule type="cellIs" priority="36" dxfId="4" operator="equal">
      <formula>"VYHOVUJE"</formula>
    </cfRule>
  </conditionalFormatting>
  <conditionalFormatting sqref="K7:K25">
    <cfRule type="cellIs" priority="35" dxfId="3" operator="equal">
      <formula>"NEVYHOVUJE"</formula>
    </cfRule>
  </conditionalFormatting>
  <conditionalFormatting sqref="I7:I25">
    <cfRule type="containsBlanks" priority="6" dxfId="2">
      <formula>LEN(TRIM(I7))=0</formula>
    </cfRule>
  </conditionalFormatting>
  <conditionalFormatting sqref="I7:I25">
    <cfRule type="notContainsBlanks" priority="5" dxfId="1">
      <formula>LEN(TRIM(I7))&gt;0</formula>
    </cfRule>
  </conditionalFormatting>
  <conditionalFormatting sqref="I7:I25">
    <cfRule type="notContainsBlanks" priority="4" dxfId="0">
      <formula>LEN(TRIM(I7))&gt;0</formula>
    </cfRule>
  </conditionalFormatting>
  <dataValidations count="3">
    <dataValidation type="list" showInputMessage="1" showErrorMessage="1" sqref="M7">
      <formula1>"ANO,NE"</formula1>
    </dataValidation>
    <dataValidation type="list" showInputMessage="1" showErrorMessage="1" sqref="E7:E25">
      <formula1>"ks,balení,sada,litr,kg,pár,role,karton,"</formula1>
    </dataValidation>
    <dataValidation type="list" allowBlank="1" showInputMessage="1" showErrorMessage="1" sqref="T7:T8 T10:T25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2022-03-09T08:40:38Z</cp:lastPrinted>
  <dcterms:created xsi:type="dcterms:W3CDTF">2014-03-05T12:43:32Z</dcterms:created>
  <dcterms:modified xsi:type="dcterms:W3CDTF">2023-03-17T11:47:36Z</dcterms:modified>
  <cp:category/>
  <cp:version/>
  <cp:contentType/>
  <cp:contentStatus/>
  <cp:revision>1</cp:revision>
</cp:coreProperties>
</file>