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840" activeTab="0"/>
  </bookViews>
  <sheets>
    <sheet name="Výpočetní technika" sheetId="1" r:id="rId1"/>
  </sheets>
  <definedNames>
    <definedName name="_xlnm.Print_Area" localSheetId="0">'Výpočetní technika'!$B$1:$V$19</definedName>
  </definedNames>
  <calcPr calcId="191029"/>
  <extLst/>
</workbook>
</file>

<file path=xl/sharedStrings.xml><?xml version="1.0" encoding="utf-8"?>
<sst xmlns="http://schemas.openxmlformats.org/spreadsheetml/2006/main" count="81" uniqueCount="59">
  <si>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</si>
  <si>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</si>
  <si>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</si>
  <si>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</si>
  <si>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</si>
  <si>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</si>
  <si>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</si>
  <si>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</si>
  <si>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</si>
  <si>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</si>
  <si>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</si>
  <si>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30237200-1 - Počítačová příslušenství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</si>
  <si>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</si>
  <si>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</si>
  <si>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</si>
  <si>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</si>
  <si>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</si>
  <si>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</si>
  <si>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</si>
  <si>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</si>
  <si>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</si>
  <si>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</si>
  <si>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</si>
  <si>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</si>
  <si>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</si>
  <si>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</si>
  <si>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</si>
  <si>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</si>
  <si>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</si>
  <si>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>NE</t>
  </si>
  <si>
    <t>Společná faktura</t>
  </si>
  <si>
    <t xml:space="preserve">Příloha č. 2 Kupní smlouvy - technická specifikace
Výpočetní technika (III.) 025 - 2023 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</si>
  <si>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</si>
  <si>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Dokovací stanice</t>
  </si>
  <si>
    <t>Adaptér USB-C to VGA</t>
  </si>
  <si>
    <t>Přepínač USB 2 in 1 out</t>
  </si>
  <si>
    <t>Switch</t>
  </si>
  <si>
    <t>SSD disk</t>
  </si>
  <si>
    <t>SSD disk externí</t>
  </si>
  <si>
    <t>NAS disk</t>
  </si>
  <si>
    <t>ANO</t>
  </si>
  <si>
    <t>NAKI-III-USTR DH23P03OVV073 (525182-52240-1525)</t>
  </si>
  <si>
    <t>Bulín (mat)</t>
  </si>
  <si>
    <t xml:space="preserve"> číslo TZ 249777</t>
  </si>
  <si>
    <t xml:space="preserve"> číslo TZ 249776</t>
  </si>
  <si>
    <t>F2
Müller</t>
  </si>
  <si>
    <t>1ks TZ 226653
2ks TZ-238140</t>
  </si>
  <si>
    <t>Ing. Jaroslav Šebesta,
Tel.: 37763 2131</t>
  </si>
  <si>
    <t>Technická 8, 
301 00 Plzeň,
Fakulta aplikovaných věd - NTIS,
místnost UC 431</t>
  </si>
  <si>
    <t>Propojovací kabel - male: USB-C, female: D-Sub DE-15 (VGA).</t>
  </si>
  <si>
    <t>Napájecí adaptér pro MacBook</t>
  </si>
  <si>
    <t>Typ konektoru: USB-C, min. výkon 85W, kompatibilní s MacBookPro 13.</t>
  </si>
  <si>
    <t>Rozbočovač / přepínač min. 2x USB 2.0 in, 1x USB 2.0 out, minimálně 480 Mbps, kompatibilní s Windows a Linuxem, podpora Plug &amp; Play, s tlačítkem pro přepnutí.</t>
  </si>
  <si>
    <t>Switch 8-portový, 8x RJ-45, přepínací kapacita alespoň 16Gb/s, včetně napájecího kabelu.</t>
  </si>
  <si>
    <t>Interní SSD disk 2,5''.
Kapacita min. 2 TB.
Rozhraní SATA 6G.
Rychlost čtení / zápisu až 560 / 530 MB/s.
Životnost min. 1200 TBW.</t>
  </si>
  <si>
    <t>Interní SSD disk.
Kapacita min. 2 TB.
Rozhraní PCIe Gen 4.0 x4 NVMe.
Rychlost čtení / zápisu až 7000 MB/s.
Životnost min. 1600 TBW.</t>
  </si>
  <si>
    <t>Externí SSD.
Kapacita min. 2 TB.
Rozhraní USB 3.2 Gen2 typ-C.
Rychlost čtení / zápisu min. 1000 MB/s.
Úroveň krytí IP55.
Max. rozměry 10 x 100 x 50 mm.
Podpora šifrování alespoň 256-bit AES.</t>
  </si>
  <si>
    <t>Interní disk SATA III, 3,5" do NAS úložiště s vytížením 24/7. 
Kapacita 8 TB. 
Min. 128 MB vyrovnávací paměť.
Čtení a zápis min. 185 MB/s, technologie zápisu CMR.
Typická spotřeba max. 9 W, Work Load Rate min. 180 TB/rok.</t>
  </si>
  <si>
    <r>
      <t xml:space="preserve">Konektor: USB-C (pouze jeden výstupní konektor).
Min. 2x USB 3.2 Gen 1 (USB 3.0) 2.
Power Delivery: ano.
Maximální hodnota Power Delivery: 100 W.
Min. 2 monitory (VGA, HDMI), LAN port (pro síťový kabel), čtečka microSD karet.
Min. délka kabelu </t>
    </r>
    <r>
      <rPr>
        <sz val="11"/>
        <color rgb="FFFF0000"/>
        <rFont val="Calibri"/>
        <family val="2"/>
        <scheme val="minor"/>
      </rPr>
      <t>20</t>
    </r>
    <r>
      <rPr>
        <sz val="11"/>
        <color theme="1"/>
        <rFont val="Calibri"/>
        <family val="2"/>
        <scheme val="minor"/>
      </rPr>
      <t xml:space="preserve"> cm.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</si>
</sst>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14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left" vertical="center" wrapText="1" indent="1"/>
    </xf>
    <xf numFmtId="0" fontId="0" fillId="6" borderId="7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6" borderId="9" xfId="0" applyFont="1" applyFill="1" applyBorder="1" applyAlignment="1">
      <alignment horizontal="left" vertical="center" wrapText="1" inden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1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0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5" fillId="6" borderId="1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 applyProtection="1">
      <alignment horizontal="left" vertical="center" wrapText="1" indent="1"/>
      <protection locked="0"/>
    </xf>
    <xf numFmtId="164" fontId="6" fillId="2" borderId="9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5"/>
  <sheetViews>
    <sheetView tabSelected="1" workbookViewId="0" topLeftCell="C1">
      <selection activeCell="G7" sqref="G7:G15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5.57421875" style="1" customWidth="1"/>
    <col min="4" max="4" width="12.28125" style="2" customWidth="1"/>
    <col min="5" max="5" width="10.57421875" style="3" customWidth="1"/>
    <col min="6" max="6" width="100.2812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14.28125" style="1" bestFit="1" customWidth="1"/>
    <col min="11" max="11" width="31.57421875" style="0" customWidth="1"/>
    <col min="12" max="12" width="27.140625" style="0" customWidth="1"/>
    <col min="13" max="13" width="23.57421875" style="0" customWidth="1"/>
    <col min="14" max="14" width="39.57421875" style="4" customWidth="1"/>
    <col min="15" max="15" width="25.8515625" style="4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7.140625" style="0" hidden="1" customWidth="1"/>
    <col min="22" max="22" width="31.8515625" style="5" customWidth="1"/>
  </cols>
  <sheetData>
    <row r="1" spans="2:22" ht="40.9" customHeight="1">
      <c r="B1" s="77" t="s">
        <v>31</v>
      </c>
      <c r="C1" s="78"/>
      <c r="D1" s="78"/>
      <c r="E1"/>
      <c r="G1" s="41"/>
      <c r="V1"/>
    </row>
    <row r="2" spans="3:22" ht="26.25" customHeight="1">
      <c r="C2"/>
      <c r="D2" s="9"/>
      <c r="E2" s="10"/>
      <c r="G2" s="81"/>
      <c r="H2" s="82"/>
      <c r="I2" s="82"/>
      <c r="J2" s="82"/>
      <c r="K2" s="82"/>
      <c r="L2" s="82"/>
      <c r="M2" s="82"/>
      <c r="N2" s="82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75"/>
      <c r="E3" s="75"/>
      <c r="F3" s="75"/>
      <c r="G3" s="82"/>
      <c r="H3" s="82"/>
      <c r="I3" s="82"/>
      <c r="J3" s="82"/>
      <c r="K3" s="82"/>
      <c r="L3" s="82"/>
      <c r="M3" s="82"/>
      <c r="N3" s="82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75"/>
      <c r="E4" s="75"/>
      <c r="F4" s="75"/>
      <c r="G4" s="75"/>
      <c r="H4" s="75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79" t="s">
        <v>2</v>
      </c>
      <c r="H5" s="80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12</v>
      </c>
      <c r="D6" s="32" t="s">
        <v>4</v>
      </c>
      <c r="E6" s="32" t="s">
        <v>13</v>
      </c>
      <c r="F6" s="32" t="s">
        <v>14</v>
      </c>
      <c r="G6" s="37" t="s">
        <v>23</v>
      </c>
      <c r="H6" s="38" t="s">
        <v>24</v>
      </c>
      <c r="I6" s="33" t="s">
        <v>15</v>
      </c>
      <c r="J6" s="32" t="s">
        <v>16</v>
      </c>
      <c r="K6" s="32" t="s">
        <v>32</v>
      </c>
      <c r="L6" s="34" t="s">
        <v>17</v>
      </c>
      <c r="M6" s="35" t="s">
        <v>18</v>
      </c>
      <c r="N6" s="34" t="s">
        <v>19</v>
      </c>
      <c r="O6" s="32" t="s">
        <v>27</v>
      </c>
      <c r="P6" s="34" t="s">
        <v>20</v>
      </c>
      <c r="Q6" s="32" t="s">
        <v>5</v>
      </c>
      <c r="R6" s="36" t="s">
        <v>6</v>
      </c>
      <c r="S6" s="74" t="s">
        <v>7</v>
      </c>
      <c r="T6" s="74" t="s">
        <v>8</v>
      </c>
      <c r="U6" s="34" t="s">
        <v>21</v>
      </c>
      <c r="V6" s="34" t="s">
        <v>22</v>
      </c>
    </row>
    <row r="7" spans="1:22" ht="110.25" customHeight="1" thickBot="1" thickTop="1">
      <c r="A7" s="20"/>
      <c r="B7" s="51">
        <v>1</v>
      </c>
      <c r="C7" s="52" t="s">
        <v>33</v>
      </c>
      <c r="D7" s="53">
        <v>1</v>
      </c>
      <c r="E7" s="54" t="s">
        <v>28</v>
      </c>
      <c r="F7" s="76" t="s">
        <v>58</v>
      </c>
      <c r="G7" s="112"/>
      <c r="H7" s="55" t="s">
        <v>29</v>
      </c>
      <c r="I7" s="83" t="s">
        <v>30</v>
      </c>
      <c r="J7" s="86" t="s">
        <v>40</v>
      </c>
      <c r="K7" s="83" t="s">
        <v>41</v>
      </c>
      <c r="L7" s="101"/>
      <c r="M7" s="89" t="s">
        <v>47</v>
      </c>
      <c r="N7" s="89" t="s">
        <v>48</v>
      </c>
      <c r="O7" s="104">
        <v>21</v>
      </c>
      <c r="P7" s="56">
        <f>D7*Q7</f>
        <v>2000</v>
      </c>
      <c r="Q7" s="57">
        <v>2000</v>
      </c>
      <c r="R7" s="113"/>
      <c r="S7" s="58">
        <f>D7*R7</f>
        <v>0</v>
      </c>
      <c r="T7" s="59" t="str">
        <f>IF(ISNUMBER(R7),IF(R7&gt;Q7,"NEVYHOVUJE","VYHOVUJE")," ")</f>
        <v xml:space="preserve"> </v>
      </c>
      <c r="U7" s="60" t="s">
        <v>42</v>
      </c>
      <c r="V7" s="109" t="s">
        <v>11</v>
      </c>
    </row>
    <row r="8" spans="1:22" ht="49.5" customHeight="1" thickBot="1" thickTop="1">
      <c r="A8" s="20"/>
      <c r="B8" s="61">
        <v>2</v>
      </c>
      <c r="C8" s="62" t="s">
        <v>34</v>
      </c>
      <c r="D8" s="63">
        <v>2</v>
      </c>
      <c r="E8" s="64" t="s">
        <v>28</v>
      </c>
      <c r="F8" s="72" t="s">
        <v>49</v>
      </c>
      <c r="G8" s="112"/>
      <c r="H8" s="65" t="s">
        <v>29</v>
      </c>
      <c r="I8" s="84"/>
      <c r="J8" s="87"/>
      <c r="K8" s="84"/>
      <c r="L8" s="102"/>
      <c r="M8" s="90"/>
      <c r="N8" s="107"/>
      <c r="O8" s="105"/>
      <c r="P8" s="66">
        <f>D8*Q8</f>
        <v>980</v>
      </c>
      <c r="Q8" s="67">
        <v>490</v>
      </c>
      <c r="R8" s="113"/>
      <c r="S8" s="68">
        <f>D8*R8</f>
        <v>0</v>
      </c>
      <c r="T8" s="69" t="str">
        <f aca="true" t="shared" si="0" ref="T8:T14">IF(ISNUMBER(R8),IF(R8&gt;Q8,"NEVYHOVUJE","VYHOVUJE")," ")</f>
        <v xml:space="preserve"> </v>
      </c>
      <c r="U8" s="70" t="s">
        <v>42</v>
      </c>
      <c r="V8" s="110"/>
    </row>
    <row r="9" spans="1:22" ht="49.5" customHeight="1" thickBot="1" thickTop="1">
      <c r="A9" s="20"/>
      <c r="B9" s="61">
        <v>3</v>
      </c>
      <c r="C9" s="62" t="s">
        <v>50</v>
      </c>
      <c r="D9" s="63">
        <v>1</v>
      </c>
      <c r="E9" s="64" t="s">
        <v>28</v>
      </c>
      <c r="F9" s="72" t="s">
        <v>51</v>
      </c>
      <c r="G9" s="112"/>
      <c r="H9" s="65" t="s">
        <v>29</v>
      </c>
      <c r="I9" s="84"/>
      <c r="J9" s="87"/>
      <c r="K9" s="84"/>
      <c r="L9" s="102"/>
      <c r="M9" s="90"/>
      <c r="N9" s="107"/>
      <c r="O9" s="105"/>
      <c r="P9" s="66">
        <f>D9*Q9</f>
        <v>1200</v>
      </c>
      <c r="Q9" s="67">
        <v>1200</v>
      </c>
      <c r="R9" s="113"/>
      <c r="S9" s="68">
        <f>D9*R9</f>
        <v>0</v>
      </c>
      <c r="T9" s="69" t="str">
        <f t="shared" si="0"/>
        <v xml:space="preserve"> </v>
      </c>
      <c r="U9" s="70" t="s">
        <v>42</v>
      </c>
      <c r="V9" s="110"/>
    </row>
    <row r="10" spans="1:22" ht="49.5" customHeight="1" thickBot="1" thickTop="1">
      <c r="A10" s="20"/>
      <c r="B10" s="61">
        <v>4</v>
      </c>
      <c r="C10" s="62" t="s">
        <v>35</v>
      </c>
      <c r="D10" s="63">
        <v>2</v>
      </c>
      <c r="E10" s="64" t="s">
        <v>28</v>
      </c>
      <c r="F10" s="72" t="s">
        <v>52</v>
      </c>
      <c r="G10" s="112"/>
      <c r="H10" s="65" t="s">
        <v>29</v>
      </c>
      <c r="I10" s="84"/>
      <c r="J10" s="87"/>
      <c r="K10" s="84"/>
      <c r="L10" s="102"/>
      <c r="M10" s="90"/>
      <c r="N10" s="107"/>
      <c r="O10" s="105"/>
      <c r="P10" s="66">
        <f>D10*Q10</f>
        <v>800</v>
      </c>
      <c r="Q10" s="67">
        <v>400</v>
      </c>
      <c r="R10" s="113"/>
      <c r="S10" s="68">
        <f>D10*R10</f>
        <v>0</v>
      </c>
      <c r="T10" s="69" t="str">
        <f t="shared" si="0"/>
        <v xml:space="preserve"> </v>
      </c>
      <c r="U10" s="70" t="s">
        <v>42</v>
      </c>
      <c r="V10" s="110"/>
    </row>
    <row r="11" spans="1:22" ht="49.5" customHeight="1" thickBot="1" thickTop="1">
      <c r="A11" s="20"/>
      <c r="B11" s="61">
        <v>5</v>
      </c>
      <c r="C11" s="62" t="s">
        <v>36</v>
      </c>
      <c r="D11" s="63">
        <v>1</v>
      </c>
      <c r="E11" s="64" t="s">
        <v>28</v>
      </c>
      <c r="F11" s="72" t="s">
        <v>53</v>
      </c>
      <c r="G11" s="112"/>
      <c r="H11" s="65" t="s">
        <v>29</v>
      </c>
      <c r="I11" s="84"/>
      <c r="J11" s="87"/>
      <c r="K11" s="84"/>
      <c r="L11" s="102"/>
      <c r="M11" s="90"/>
      <c r="N11" s="107"/>
      <c r="O11" s="105"/>
      <c r="P11" s="66">
        <f>D11*Q11</f>
        <v>750</v>
      </c>
      <c r="Q11" s="67">
        <v>750</v>
      </c>
      <c r="R11" s="113"/>
      <c r="S11" s="68">
        <f>D11*R11</f>
        <v>0</v>
      </c>
      <c r="T11" s="69" t="str">
        <f t="shared" si="0"/>
        <v xml:space="preserve"> </v>
      </c>
      <c r="U11" s="70" t="s">
        <v>42</v>
      </c>
      <c r="V11" s="110"/>
    </row>
    <row r="12" spans="1:22" ht="96" customHeight="1" thickBot="1" thickTop="1">
      <c r="A12" s="20"/>
      <c r="B12" s="61">
        <v>6</v>
      </c>
      <c r="C12" s="62" t="s">
        <v>37</v>
      </c>
      <c r="D12" s="63">
        <v>1</v>
      </c>
      <c r="E12" s="64" t="s">
        <v>28</v>
      </c>
      <c r="F12" s="72" t="s">
        <v>54</v>
      </c>
      <c r="G12" s="112"/>
      <c r="H12" s="65" t="s">
        <v>29</v>
      </c>
      <c r="I12" s="84"/>
      <c r="J12" s="87"/>
      <c r="K12" s="84"/>
      <c r="L12" s="102"/>
      <c r="M12" s="90"/>
      <c r="N12" s="107"/>
      <c r="O12" s="105"/>
      <c r="P12" s="66">
        <f>D12*Q12</f>
        <v>3700</v>
      </c>
      <c r="Q12" s="67">
        <v>3700</v>
      </c>
      <c r="R12" s="113"/>
      <c r="S12" s="68">
        <f>D12*R12</f>
        <v>0</v>
      </c>
      <c r="T12" s="69" t="str">
        <f t="shared" si="0"/>
        <v xml:space="preserve"> </v>
      </c>
      <c r="U12" s="70" t="s">
        <v>43</v>
      </c>
      <c r="V12" s="110"/>
    </row>
    <row r="13" spans="1:22" ht="93.75" customHeight="1" thickBot="1" thickTop="1">
      <c r="A13" s="20"/>
      <c r="B13" s="61">
        <v>7</v>
      </c>
      <c r="C13" s="62" t="s">
        <v>37</v>
      </c>
      <c r="D13" s="63">
        <v>1</v>
      </c>
      <c r="E13" s="64" t="s">
        <v>28</v>
      </c>
      <c r="F13" s="72" t="s">
        <v>55</v>
      </c>
      <c r="G13" s="112"/>
      <c r="H13" s="65" t="s">
        <v>29</v>
      </c>
      <c r="I13" s="84"/>
      <c r="J13" s="87"/>
      <c r="K13" s="84"/>
      <c r="L13" s="102"/>
      <c r="M13" s="90"/>
      <c r="N13" s="107"/>
      <c r="O13" s="105"/>
      <c r="P13" s="66">
        <f>D13*Q13</f>
        <v>3700</v>
      </c>
      <c r="Q13" s="67">
        <v>3700</v>
      </c>
      <c r="R13" s="113"/>
      <c r="S13" s="68">
        <f>D13*R13</f>
        <v>0</v>
      </c>
      <c r="T13" s="69" t="str">
        <f t="shared" si="0"/>
        <v xml:space="preserve"> </v>
      </c>
      <c r="U13" s="70" t="s">
        <v>44</v>
      </c>
      <c r="V13" s="110"/>
    </row>
    <row r="14" spans="1:22" ht="130.5" customHeight="1" thickBot="1" thickTop="1">
      <c r="A14" s="20"/>
      <c r="B14" s="61">
        <v>8</v>
      </c>
      <c r="C14" s="62" t="s">
        <v>38</v>
      </c>
      <c r="D14" s="63">
        <v>1</v>
      </c>
      <c r="E14" s="64" t="s">
        <v>28</v>
      </c>
      <c r="F14" s="72" t="s">
        <v>56</v>
      </c>
      <c r="G14" s="112"/>
      <c r="H14" s="65" t="s">
        <v>29</v>
      </c>
      <c r="I14" s="84"/>
      <c r="J14" s="87"/>
      <c r="K14" s="84"/>
      <c r="L14" s="102"/>
      <c r="M14" s="90"/>
      <c r="N14" s="107"/>
      <c r="O14" s="105"/>
      <c r="P14" s="66">
        <f>D14*Q14</f>
        <v>4000</v>
      </c>
      <c r="Q14" s="67">
        <v>4000</v>
      </c>
      <c r="R14" s="113"/>
      <c r="S14" s="68">
        <f>D14*R14</f>
        <v>0</v>
      </c>
      <c r="T14" s="69" t="str">
        <f t="shared" si="0"/>
        <v xml:space="preserve"> </v>
      </c>
      <c r="U14" s="70" t="s">
        <v>45</v>
      </c>
      <c r="V14" s="110"/>
    </row>
    <row r="15" spans="1:22" ht="105" customHeight="1" thickBot="1" thickTop="1">
      <c r="A15" s="20"/>
      <c r="B15" s="42">
        <v>9</v>
      </c>
      <c r="C15" s="43" t="s">
        <v>39</v>
      </c>
      <c r="D15" s="44">
        <v>3</v>
      </c>
      <c r="E15" s="45" t="s">
        <v>28</v>
      </c>
      <c r="F15" s="73" t="s">
        <v>57</v>
      </c>
      <c r="G15" s="112"/>
      <c r="H15" s="46" t="s">
        <v>29</v>
      </c>
      <c r="I15" s="85"/>
      <c r="J15" s="88"/>
      <c r="K15" s="85"/>
      <c r="L15" s="103"/>
      <c r="M15" s="91"/>
      <c r="N15" s="108"/>
      <c r="O15" s="106"/>
      <c r="P15" s="47">
        <f>D15*Q15</f>
        <v>13500</v>
      </c>
      <c r="Q15" s="48">
        <v>4500</v>
      </c>
      <c r="R15" s="113"/>
      <c r="S15" s="49">
        <f>D15*R15</f>
        <v>0</v>
      </c>
      <c r="T15" s="50" t="str">
        <f>IF(ISNUMBER(R15),IF(R15&gt;Q15,"NEVYHOVUJE","VYHOVUJE")," ")</f>
        <v xml:space="preserve"> </v>
      </c>
      <c r="U15" s="71" t="s">
        <v>46</v>
      </c>
      <c r="V15" s="111"/>
    </row>
    <row r="16" spans="3:16" ht="17.45" customHeight="1" thickBot="1" thickTop="1">
      <c r="C16"/>
      <c r="D16"/>
      <c r="E16"/>
      <c r="F16"/>
      <c r="G16"/>
      <c r="H16"/>
      <c r="I16"/>
      <c r="J16"/>
      <c r="N16"/>
      <c r="O16"/>
      <c r="P16"/>
    </row>
    <row r="17" spans="2:22" ht="51.75" customHeight="1" thickBot="1" thickTop="1">
      <c r="B17" s="99" t="s">
        <v>26</v>
      </c>
      <c r="C17" s="99"/>
      <c r="D17" s="99"/>
      <c r="E17" s="99"/>
      <c r="F17" s="99"/>
      <c r="G17" s="99"/>
      <c r="H17" s="40"/>
      <c r="I17" s="40"/>
      <c r="J17" s="21"/>
      <c r="K17" s="21"/>
      <c r="L17" s="6"/>
      <c r="M17" s="6"/>
      <c r="N17" s="6"/>
      <c r="O17" s="22"/>
      <c r="P17" s="22"/>
      <c r="Q17" s="23" t="s">
        <v>9</v>
      </c>
      <c r="R17" s="96" t="s">
        <v>10</v>
      </c>
      <c r="S17" s="97"/>
      <c r="T17" s="98"/>
      <c r="U17" s="24"/>
      <c r="V17" s="25"/>
    </row>
    <row r="18" spans="2:20" ht="50.45" customHeight="1" thickBot="1" thickTop="1">
      <c r="B18" s="100"/>
      <c r="C18" s="100"/>
      <c r="D18" s="100"/>
      <c r="E18" s="100"/>
      <c r="F18" s="100"/>
      <c r="G18" s="100"/>
      <c r="H18" s="100"/>
      <c r="I18" s="26"/>
      <c r="L18" s="9"/>
      <c r="M18" s="9"/>
      <c r="N18" s="9"/>
      <c r="O18" s="27"/>
      <c r="P18" s="27"/>
      <c r="Q18" s="28">
        <f>SUM(P7:P15)</f>
        <v>30630</v>
      </c>
      <c r="R18" s="93">
        <f>SUM(S7:S15)</f>
        <v>0</v>
      </c>
      <c r="S18" s="94"/>
      <c r="T18" s="95"/>
    </row>
    <row r="19" spans="2:19" ht="15.75" thickTop="1">
      <c r="B19" s="92" t="s">
        <v>25</v>
      </c>
      <c r="C19" s="92"/>
      <c r="D19" s="92"/>
      <c r="E19" s="92"/>
      <c r="F19" s="92"/>
      <c r="G19" s="92"/>
      <c r="H19" s="75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2:19" ht="15">
      <c r="B20" s="39"/>
      <c r="C20" s="39"/>
      <c r="D20" s="39"/>
      <c r="E20" s="39"/>
      <c r="F20" s="39"/>
      <c r="G20" s="75"/>
      <c r="H20" s="75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2:19" ht="15">
      <c r="B21" s="39"/>
      <c r="C21" s="39"/>
      <c r="D21" s="39"/>
      <c r="E21" s="39"/>
      <c r="F21" s="39"/>
      <c r="G21" s="75"/>
      <c r="H21" s="75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2:19" ht="15">
      <c r="B22" s="39"/>
      <c r="C22" s="39"/>
      <c r="D22" s="39"/>
      <c r="E22" s="39"/>
      <c r="F22" s="39"/>
      <c r="G22" s="75"/>
      <c r="H22" s="75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75"/>
      <c r="H23" s="75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8:19" ht="19.9" customHeight="1">
      <c r="H24" s="30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75"/>
      <c r="H25" s="75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75"/>
      <c r="H26" s="75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75"/>
      <c r="H27" s="75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75"/>
      <c r="H28" s="75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75"/>
      <c r="H29" s="75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75"/>
      <c r="H30" s="75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75"/>
      <c r="H31" s="75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75"/>
      <c r="H32" s="75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75"/>
      <c r="H33" s="75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75"/>
      <c r="H34" s="75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75"/>
      <c r="H35" s="75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75"/>
      <c r="H36" s="75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75"/>
      <c r="H37" s="75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75"/>
      <c r="H38" s="75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75"/>
      <c r="H39" s="75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75"/>
      <c r="H40" s="75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75"/>
      <c r="H41" s="75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75"/>
      <c r="H42" s="75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75"/>
      <c r="H43" s="75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75"/>
      <c r="H44" s="75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75"/>
      <c r="H45" s="75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75"/>
      <c r="H46" s="75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75"/>
      <c r="H47" s="75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75"/>
      <c r="H48" s="75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75"/>
      <c r="H49" s="75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75"/>
      <c r="H50" s="75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75"/>
      <c r="H51" s="75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75"/>
      <c r="H52" s="75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75"/>
      <c r="H53" s="75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75"/>
      <c r="H54" s="75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75"/>
      <c r="H55" s="75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75"/>
      <c r="H56" s="75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75"/>
      <c r="H57" s="75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75"/>
      <c r="H58" s="75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75"/>
      <c r="H59" s="75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75"/>
      <c r="H60" s="75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75"/>
      <c r="H61" s="75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75"/>
      <c r="H62" s="75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75"/>
      <c r="H63" s="75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75"/>
      <c r="H64" s="75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75"/>
      <c r="H65" s="75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75"/>
      <c r="H66" s="75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75"/>
      <c r="H67" s="75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75"/>
      <c r="H68" s="75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75"/>
      <c r="H69" s="75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75"/>
      <c r="H70" s="75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75"/>
      <c r="H71" s="75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75"/>
      <c r="H72" s="75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75"/>
      <c r="H73" s="75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75"/>
      <c r="H74" s="75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75"/>
      <c r="H75" s="75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75"/>
      <c r="H76" s="75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75"/>
      <c r="H77" s="75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75"/>
      <c r="H78" s="75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75"/>
      <c r="H79" s="75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75"/>
      <c r="H80" s="75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75"/>
      <c r="H81" s="75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75"/>
      <c r="H82" s="75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75"/>
      <c r="H83" s="75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75"/>
      <c r="H84" s="75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75"/>
      <c r="H85" s="75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75"/>
      <c r="H86" s="75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75"/>
      <c r="H87" s="75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75"/>
      <c r="H88" s="75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75"/>
      <c r="H89" s="75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75"/>
      <c r="H90" s="75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75"/>
      <c r="H91" s="75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75"/>
      <c r="H92" s="75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75"/>
      <c r="H93" s="75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75"/>
      <c r="H94" s="75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75"/>
      <c r="H95" s="75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75"/>
      <c r="H96" s="75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9" ht="19.9" customHeight="1">
      <c r="C97" s="21"/>
      <c r="D97" s="29"/>
      <c r="E97" s="21"/>
      <c r="F97" s="21"/>
      <c r="G97" s="75"/>
      <c r="H97" s="75"/>
      <c r="I97" s="11"/>
      <c r="J97" s="11"/>
      <c r="K97" s="11"/>
      <c r="L97" s="11"/>
      <c r="M97" s="11"/>
      <c r="N97" s="5"/>
      <c r="O97" s="5"/>
      <c r="P97" s="5"/>
      <c r="Q97" s="11"/>
      <c r="R97" s="11"/>
      <c r="S97" s="11"/>
    </row>
    <row r="98" spans="3:19" ht="19.9" customHeight="1">
      <c r="C98" s="21"/>
      <c r="D98" s="29"/>
      <c r="E98" s="21"/>
      <c r="F98" s="21"/>
      <c r="G98" s="75"/>
      <c r="H98" s="75"/>
      <c r="I98" s="11"/>
      <c r="J98" s="11"/>
      <c r="K98" s="11"/>
      <c r="L98" s="11"/>
      <c r="M98" s="11"/>
      <c r="N98" s="5"/>
      <c r="O98" s="5"/>
      <c r="P98" s="5"/>
      <c r="Q98" s="11"/>
      <c r="R98" s="11"/>
      <c r="S98" s="11"/>
    </row>
    <row r="99" spans="3:19" ht="19.9" customHeight="1">
      <c r="C99" s="21"/>
      <c r="D99" s="29"/>
      <c r="E99" s="21"/>
      <c r="F99" s="21"/>
      <c r="G99" s="75"/>
      <c r="H99" s="75"/>
      <c r="I99" s="11"/>
      <c r="J99" s="11"/>
      <c r="K99" s="11"/>
      <c r="L99" s="11"/>
      <c r="M99" s="11"/>
      <c r="N99" s="5"/>
      <c r="O99" s="5"/>
      <c r="P99" s="5"/>
      <c r="Q99" s="11"/>
      <c r="R99" s="11"/>
      <c r="S99" s="11"/>
    </row>
    <row r="100" spans="3:19" ht="19.9" customHeight="1">
      <c r="C100" s="21"/>
      <c r="D100" s="29"/>
      <c r="E100" s="21"/>
      <c r="F100" s="21"/>
      <c r="G100" s="75"/>
      <c r="H100" s="75"/>
      <c r="I100" s="11"/>
      <c r="J100" s="11"/>
      <c r="K100" s="11"/>
      <c r="L100" s="11"/>
      <c r="M100" s="11"/>
      <c r="N100" s="5"/>
      <c r="O100" s="5"/>
      <c r="P100" s="5"/>
      <c r="Q100" s="11"/>
      <c r="R100" s="11"/>
      <c r="S100" s="11"/>
    </row>
    <row r="101" spans="3:19" ht="19.9" customHeight="1">
      <c r="C101" s="21"/>
      <c r="D101" s="29"/>
      <c r="E101" s="21"/>
      <c r="F101" s="21"/>
      <c r="G101" s="75"/>
      <c r="H101" s="75"/>
      <c r="I101" s="11"/>
      <c r="J101" s="11"/>
      <c r="K101" s="11"/>
      <c r="L101" s="11"/>
      <c r="M101" s="11"/>
      <c r="N101" s="5"/>
      <c r="O101" s="5"/>
      <c r="P101" s="5"/>
      <c r="Q101" s="11"/>
      <c r="R101" s="11"/>
      <c r="S101" s="11"/>
    </row>
    <row r="102" spans="3:19" ht="19.9" customHeight="1">
      <c r="C102" s="21"/>
      <c r="D102" s="29"/>
      <c r="E102" s="21"/>
      <c r="F102" s="21"/>
      <c r="G102" s="75"/>
      <c r="H102" s="75"/>
      <c r="I102" s="11"/>
      <c r="J102" s="11"/>
      <c r="K102" s="11"/>
      <c r="L102" s="11"/>
      <c r="M102" s="11"/>
      <c r="N102" s="5"/>
      <c r="O102" s="5"/>
      <c r="P102" s="5"/>
      <c r="Q102" s="11"/>
      <c r="R102" s="11"/>
      <c r="S102" s="11"/>
    </row>
    <row r="103" spans="3:19" ht="19.9" customHeight="1">
      <c r="C103" s="21"/>
      <c r="D103" s="29"/>
      <c r="E103" s="21"/>
      <c r="F103" s="21"/>
      <c r="G103" s="75"/>
      <c r="H103" s="75"/>
      <c r="I103" s="11"/>
      <c r="J103" s="11"/>
      <c r="K103" s="11"/>
      <c r="L103" s="11"/>
      <c r="M103" s="11"/>
      <c r="N103" s="5"/>
      <c r="O103" s="5"/>
      <c r="P103" s="5"/>
      <c r="Q103" s="11"/>
      <c r="R103" s="11"/>
      <c r="S103" s="11"/>
    </row>
    <row r="104" spans="3:16" ht="19.9" customHeight="1">
      <c r="C104" s="21"/>
      <c r="D104" s="29"/>
      <c r="E104" s="21"/>
      <c r="F104" s="21"/>
      <c r="G104" s="75"/>
      <c r="H104" s="75"/>
      <c r="I104" s="11"/>
      <c r="J104" s="11"/>
      <c r="K104" s="11"/>
      <c r="L104" s="11"/>
      <c r="M104" s="11"/>
      <c r="N104" s="5"/>
      <c r="O104" s="5"/>
      <c r="P104" s="5"/>
    </row>
    <row r="105" spans="3:10" ht="19.9" customHeight="1">
      <c r="C105"/>
      <c r="E105"/>
      <c r="F105"/>
      <c r="J105"/>
    </row>
    <row r="106" spans="3:10" ht="19.9" customHeight="1">
      <c r="C106"/>
      <c r="E106"/>
      <c r="F106"/>
      <c r="J106"/>
    </row>
    <row r="107" spans="3:10" ht="19.9" customHeight="1">
      <c r="C107"/>
      <c r="E107"/>
      <c r="F107"/>
      <c r="J107"/>
    </row>
    <row r="108" spans="3:10" ht="19.9" customHeight="1">
      <c r="C108"/>
      <c r="E108"/>
      <c r="F108"/>
      <c r="J108"/>
    </row>
    <row r="109" spans="3:10" ht="19.9" customHeight="1">
      <c r="C109"/>
      <c r="E109"/>
      <c r="F109"/>
      <c r="J109"/>
    </row>
    <row r="110" spans="3:10" ht="19.9" customHeight="1">
      <c r="C110"/>
      <c r="E110"/>
      <c r="F110"/>
      <c r="J110"/>
    </row>
    <row r="111" spans="3:10" ht="19.9" customHeight="1">
      <c r="C111"/>
      <c r="E111"/>
      <c r="F111"/>
      <c r="J111"/>
    </row>
    <row r="112" spans="3:10" ht="19.9" customHeight="1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  <row r="230" spans="3:10" ht="15">
      <c r="C230"/>
      <c r="E230"/>
      <c r="F230"/>
      <c r="J230"/>
    </row>
    <row r="231" spans="3:10" ht="15">
      <c r="C231"/>
      <c r="E231"/>
      <c r="F231"/>
      <c r="J231"/>
    </row>
    <row r="232" spans="3:10" ht="15">
      <c r="C232"/>
      <c r="E232"/>
      <c r="F232"/>
      <c r="J232"/>
    </row>
    <row r="233" spans="3:10" ht="15">
      <c r="C233"/>
      <c r="E233"/>
      <c r="F233"/>
      <c r="J233"/>
    </row>
    <row r="234" spans="3:10" ht="15">
      <c r="C234"/>
      <c r="E234"/>
      <c r="F234"/>
      <c r="J234"/>
    </row>
    <row r="235" spans="3:10" ht="15">
      <c r="C235"/>
      <c r="E235"/>
      <c r="F235"/>
      <c r="J235"/>
    </row>
  </sheetData>
  <sheetProtection algorithmName="SHA-512" hashValue="ODMJJYZN+jDbe7E7tDC/GhvbnYuRTPLXd89YVa/tfxhMSp6nBSKpW5oG7NyKaY0jyL8pfsmmdn5s0w0AA+PzoA==" saltValue="/C9/OoUttBu8wBD4PEBk7A==" spinCount="100000" sheet="1" objects="1" scenarios="1"/>
  <mergeCells count="16">
    <mergeCell ref="B19:G19"/>
    <mergeCell ref="R18:T18"/>
    <mergeCell ref="R17:T17"/>
    <mergeCell ref="B17:G17"/>
    <mergeCell ref="B18:H18"/>
    <mergeCell ref="L7:L15"/>
    <mergeCell ref="O7:O15"/>
    <mergeCell ref="N7:N15"/>
    <mergeCell ref="V7:V15"/>
    <mergeCell ref="B1:D1"/>
    <mergeCell ref="G5:H5"/>
    <mergeCell ref="G2:N3"/>
    <mergeCell ref="I7:I15"/>
    <mergeCell ref="J7:J15"/>
    <mergeCell ref="K7:K15"/>
    <mergeCell ref="M7:M15"/>
  </mergeCells>
  <conditionalFormatting sqref="D7:D15 B7:B15">
    <cfRule type="containsBlanks" priority="96" dxfId="7">
      <formula>LEN(TRIM(B7))=0</formula>
    </cfRule>
  </conditionalFormatting>
  <conditionalFormatting sqref="B7:B15">
    <cfRule type="cellIs" priority="93" dxfId="6" operator="greaterThanOrEqual">
      <formula>1</formula>
    </cfRule>
  </conditionalFormatting>
  <conditionalFormatting sqref="T7:T15">
    <cfRule type="cellIs" priority="80" dxfId="5" operator="equal">
      <formula>"VYHOVUJE"</formula>
    </cfRule>
  </conditionalFormatting>
  <conditionalFormatting sqref="T7:T15">
    <cfRule type="cellIs" priority="79" dxfId="4" operator="equal">
      <formula>"NEVYHOVUJE"</formula>
    </cfRule>
  </conditionalFormatting>
  <conditionalFormatting sqref="R7:R15 G7:H15">
    <cfRule type="containsBlanks" priority="73" dxfId="3">
      <formula>LEN(TRIM(G7))=0</formula>
    </cfRule>
  </conditionalFormatting>
  <conditionalFormatting sqref="R7:R15 G7:H15">
    <cfRule type="notContainsBlanks" priority="71" dxfId="2">
      <formula>LEN(TRIM(G7))&gt;0</formula>
    </cfRule>
  </conditionalFormatting>
  <conditionalFormatting sqref="R7:R15 G7:H15">
    <cfRule type="notContainsBlanks" priority="70" dxfId="1">
      <formula>LEN(TRIM(G7))&gt;0</formula>
    </cfRule>
  </conditionalFormatting>
  <conditionalFormatting sqref="G7:H15">
    <cfRule type="notContainsBlanks" priority="69" dxfId="0">
      <formula>LEN(TRIM(G7))&gt;0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15">
      <formula1>"ks,bal,sada,m,"</formula1>
    </dataValidation>
    <dataValidation type="list" allowBlank="1" showInputMessage="1" showErrorMessage="1" sqref="V7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2023-03-08T09:09:44Z</cp:lastPrinted>
  <dcterms:created xsi:type="dcterms:W3CDTF">2014-03-05T12:43:32Z</dcterms:created>
  <dcterms:modified xsi:type="dcterms:W3CDTF">2023-03-15T10:48:01Z</dcterms:modified>
  <cp:category/>
  <cp:version/>
  <cp:contentType/>
  <cp:contentStatus/>
  <cp:revision>3</cp:revision>
</cp:coreProperties>
</file>