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<sst xmlns="http://schemas.openxmlformats.org/spreadsheetml/2006/main" count="49" uniqueCount="42">
  <si>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</si>
  <si>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</si>
  <si>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</si>
  <si>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</si>
  <si>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</si>
  <si>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</si>
  <si>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</si>
  <si>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</si>
  <si>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</si>
  <si>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</si>
  <si>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</si>
  <si>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</si>
  <si>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</si>
  <si>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</si>
  <si>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</si>
  <si>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</si>
  <si>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</si>
  <si>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</si>
  <si>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</si>
  <si>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</si>
  <si>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</si>
  <si>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</si>
  <si>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</si>
  <si>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</si>
  <si>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</si>
  <si>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</si>
  <si>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</si>
  <si>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</si>
  <si>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</si>
  <si>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</si>
  <si>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ks</t>
  </si>
  <si>
    <t>NE</t>
  </si>
  <si>
    <t>Pokud financováno z projektových prostředků, pak ŘEŠITEL uvede: NÁZEV A ČÍSLO DOTAČNÍHO PROJEKTU</t>
  </si>
  <si>
    <t>Ing. Jiří Basl, Ph.D.,
Tel.: 37763 4249,
603 216 039</t>
  </si>
  <si>
    <t>Univerzitní 26,
301 00 Plzeň,
Fakulta elektrotechnická - Katedra elektroniky a informačních technologií,
místnost EK 502</t>
  </si>
  <si>
    <t xml:space="preserve">Příloha č. 2 Kupní smlouvy - technická specifikace
Výpočetní technika (III.) 021 - 2023 </t>
  </si>
  <si>
    <t>Notebook 13,4''</t>
  </si>
  <si>
    <t>Záruka na zboží min. 60 měsíců, servis NBD u zákazníka.</t>
  </si>
  <si>
    <t>Tenký notebook 15,6''</t>
  </si>
  <si>
    <t>Výkon procesoru v Passmark CPU více než 26 800 bodů, minimálně 14 jader. 
Operační paměť min. 32GB DDR5 (4800MHz).
Displej 15,6", rozlišení min. 4K 3840×2400, dotykový, matný, min. 500nitů. 
Grafická karta externí, min. 8GB DDR6, výkon G3D alespoň 10 892 bodů (https://www.videocardbenchmark.net).  
SSD disk M.2 1TB PCIe NVMe. 
Obsahuje integrovaný bezdrátový adaptér WiFi 802.11ax a BT min. v5.2.  
Porty min.: 2x Thunderbolt 4, 1x USB-C. 
Univerzální zvukový port, HDMI. 
CZ podsvícená klávesnice. 
Podpora prostřednictvím internetu umožňuje stahování ovladačů a manuálu z internetu adresně pro konkrétní zadaný typ (sériové číslo) zařízení.
Operační systém Windows 11 Pro - OS Windows požadujeme z důvodu kompatibility s interními aplikacemi ZČU (Stag, Magion,...).  
Webkamera HD min. 720p. 
Baterie 6 článků min. 86Wh s rychlým nabíjením. 
Hmotnost max. 1,9 kg, tlouštka max. 19 mm.
Záruka na zboží min. 60 měsíců, servis NBD u zákazníka.</t>
  </si>
  <si>
    <r>
      <t xml:space="preserve">Výkon procesoru v Passmark CPU více než 17 100 bodů, minimálně 12 jader. 
Operační paměť min. 32GB DDR5. 
Displej 13,4'', poměr stran 16:10, rozlišení min. 3.5K OLED (3456 x 2160) bez rámečku, antireflexní, dotykový, min. 400nitu.  
SSD disk M.2 2TB PCIe NVMe. 
Obsahuje integrovaný bezdrátový adaptér WiFi 802.11ac a BT.  
Datové rozhraní  Thunderbolt 4. 
CZ podsvícená klávesnice. 
Podpora prostřednictvím internetu umožňuje stahování ovladačů a manuálu z internetu adresně pro konkrétní zadaný typ (sériové číslo) zařízení. 
Operační systém Windows 10 nebo Windows 11, stačí ve verzi Home - OS Windows požadujeme z důvodu kompatibility s interními aplikacemi ZČU (Stag, Magion,...). 
Webkamera HD min. 720p. 
Hmotnost max. 1,3 kg, tlouštka max. 16 mm.
Záruka na zboží min. </t>
    </r>
    <r>
      <rPr>
        <sz val="11"/>
        <color rgb="FFFF0000"/>
        <rFont val="Calibri"/>
        <family val="2"/>
        <scheme val="minor"/>
      </rPr>
      <t xml:space="preserve">24 </t>
    </r>
    <r>
      <rPr>
        <sz val="11"/>
        <color theme="1"/>
        <rFont val="Calibri"/>
        <family val="2"/>
        <scheme val="minor"/>
      </rPr>
      <t>měsíců, servis NBD u zákazníka.</t>
    </r>
  </si>
  <si>
    <r>
      <t xml:space="preserve">Záruka na zboží min. </t>
    </r>
    <r>
      <rPr>
        <sz val="11"/>
        <color rgb="FFFF0000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 xml:space="preserve"> měsíců, servis NBD u zákazníka.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</si>
</sst>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workbookViewId="0" topLeftCell="A1">
      <selection activeCell="G7" sqref="G7:H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2.140625" style="1" customWidth="1"/>
    <col min="4" max="4" width="12.28125" style="2" customWidth="1"/>
    <col min="5" max="5" width="10.57421875" style="3" customWidth="1"/>
    <col min="6" max="6" width="134.0039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4.28125" style="1" bestFit="1" customWidth="1"/>
    <col min="11" max="11" width="28.421875" style="0" hidden="1" customWidth="1"/>
    <col min="12" max="12" width="32.57421875" style="0" customWidth="1"/>
    <col min="13" max="13" width="23.57421875" style="0" customWidth="1"/>
    <col min="14" max="14" width="39.57421875" style="4" customWidth="1"/>
    <col min="15" max="15" width="25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1.8515625" style="5" customWidth="1"/>
  </cols>
  <sheetData>
    <row r="1" spans="2:22" ht="40.9" customHeight="1">
      <c r="B1" s="79" t="s">
        <v>35</v>
      </c>
      <c r="C1" s="80"/>
      <c r="D1" s="80"/>
      <c r="E1"/>
      <c r="G1" s="41"/>
      <c r="V1"/>
    </row>
    <row r="2" spans="3:22" ht="18.75" customHeight="1">
      <c r="C2"/>
      <c r="D2" s="9"/>
      <c r="E2" s="10"/>
      <c r="G2" s="83"/>
      <c r="H2" s="84"/>
      <c r="I2" s="84"/>
      <c r="J2" s="84"/>
      <c r="K2" s="84"/>
      <c r="L2" s="84"/>
      <c r="M2" s="84"/>
      <c r="N2" s="84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7"/>
      <c r="E3" s="77"/>
      <c r="F3" s="77"/>
      <c r="G3" s="84"/>
      <c r="H3" s="84"/>
      <c r="I3" s="84"/>
      <c r="J3" s="84"/>
      <c r="K3" s="84"/>
      <c r="L3" s="84"/>
      <c r="M3" s="84"/>
      <c r="N3" s="84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7"/>
      <c r="E4" s="77"/>
      <c r="F4" s="77"/>
      <c r="G4" s="77"/>
      <c r="H4" s="7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1" t="s">
        <v>2</v>
      </c>
      <c r="H5" s="82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32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76" t="s">
        <v>7</v>
      </c>
      <c r="T6" s="76" t="s">
        <v>8</v>
      </c>
      <c r="U6" s="34" t="s">
        <v>21</v>
      </c>
      <c r="V6" s="34" t="s">
        <v>22</v>
      </c>
    </row>
    <row r="7" spans="1:22" ht="243.75" customHeight="1" thickBot="1" thickTop="1">
      <c r="A7" s="20"/>
      <c r="B7" s="42">
        <v>1</v>
      </c>
      <c r="C7" s="43" t="s">
        <v>36</v>
      </c>
      <c r="D7" s="44">
        <v>1</v>
      </c>
      <c r="E7" s="45" t="s">
        <v>30</v>
      </c>
      <c r="F7" s="78" t="s">
        <v>40</v>
      </c>
      <c r="G7" s="94"/>
      <c r="H7" s="95"/>
      <c r="I7" s="46" t="s">
        <v>29</v>
      </c>
      <c r="J7" s="47" t="s">
        <v>31</v>
      </c>
      <c r="K7" s="48"/>
      <c r="L7" s="49" t="s">
        <v>41</v>
      </c>
      <c r="M7" s="50" t="s">
        <v>33</v>
      </c>
      <c r="N7" s="73" t="s">
        <v>34</v>
      </c>
      <c r="O7" s="51">
        <v>21</v>
      </c>
      <c r="P7" s="52">
        <f>D7*Q7</f>
        <v>55650</v>
      </c>
      <c r="Q7" s="53">
        <v>55650</v>
      </c>
      <c r="R7" s="98"/>
      <c r="S7" s="54">
        <f>D7*R7</f>
        <v>0</v>
      </c>
      <c r="T7" s="55" t="str">
        <f>IF(ISNUMBER(R7),IF(R7&gt;Q7,"NEVYHOVUJE","VYHOVUJE")," ")</f>
        <v xml:space="preserve"> </v>
      </c>
      <c r="U7" s="56"/>
      <c r="V7" s="57" t="s">
        <v>11</v>
      </c>
    </row>
    <row r="8" spans="1:22" ht="280.5" customHeight="1" thickBot="1">
      <c r="A8" s="20"/>
      <c r="B8" s="58">
        <v>2</v>
      </c>
      <c r="C8" s="59" t="s">
        <v>38</v>
      </c>
      <c r="D8" s="60">
        <v>1</v>
      </c>
      <c r="E8" s="61" t="s">
        <v>30</v>
      </c>
      <c r="F8" s="75" t="s">
        <v>39</v>
      </c>
      <c r="G8" s="96"/>
      <c r="H8" s="97"/>
      <c r="I8" s="72" t="s">
        <v>29</v>
      </c>
      <c r="J8" s="62" t="s">
        <v>31</v>
      </c>
      <c r="K8" s="63"/>
      <c r="L8" s="64" t="s">
        <v>37</v>
      </c>
      <c r="M8" s="74" t="s">
        <v>33</v>
      </c>
      <c r="N8" s="74" t="s">
        <v>34</v>
      </c>
      <c r="O8" s="65">
        <v>21</v>
      </c>
      <c r="P8" s="66">
        <f>D8*Q8</f>
        <v>65100</v>
      </c>
      <c r="Q8" s="67">
        <v>65100</v>
      </c>
      <c r="R8" s="99"/>
      <c r="S8" s="68">
        <f>D8*R8</f>
        <v>0</v>
      </c>
      <c r="T8" s="69" t="str">
        <f>IF(ISNUMBER(R8),IF(R8&gt;Q8,"NEVYHOVUJE","VYHOVUJE")," ")</f>
        <v xml:space="preserve"> </v>
      </c>
      <c r="U8" s="70"/>
      <c r="V8" s="71" t="s">
        <v>11</v>
      </c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92" t="s">
        <v>27</v>
      </c>
      <c r="C10" s="92"/>
      <c r="D10" s="92"/>
      <c r="E10" s="92"/>
      <c r="F10" s="92"/>
      <c r="G10" s="92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89" t="s">
        <v>10</v>
      </c>
      <c r="S10" s="90"/>
      <c r="T10" s="91"/>
      <c r="U10" s="24"/>
      <c r="V10" s="25"/>
    </row>
    <row r="11" spans="2:20" ht="50.45" customHeight="1" thickBot="1" thickTop="1">
      <c r="B11" s="93" t="s">
        <v>25</v>
      </c>
      <c r="C11" s="93"/>
      <c r="D11" s="93"/>
      <c r="E11" s="93"/>
      <c r="F11" s="93"/>
      <c r="G11" s="93"/>
      <c r="H11" s="93"/>
      <c r="I11" s="26"/>
      <c r="L11" s="9"/>
      <c r="M11" s="9"/>
      <c r="N11" s="9"/>
      <c r="O11" s="27"/>
      <c r="P11" s="27"/>
      <c r="Q11" s="28">
        <f>SUM(P7:P8)</f>
        <v>120750</v>
      </c>
      <c r="R11" s="86">
        <f>SUM(S7:S8)</f>
        <v>0</v>
      </c>
      <c r="S11" s="87"/>
      <c r="T11" s="88"/>
    </row>
    <row r="12" spans="2:19" ht="15.75" thickTop="1">
      <c r="B12" s="85" t="s">
        <v>26</v>
      </c>
      <c r="C12" s="85"/>
      <c r="D12" s="85"/>
      <c r="E12" s="85"/>
      <c r="F12" s="85"/>
      <c r="G12" s="85"/>
      <c r="H12" s="77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77"/>
      <c r="H13" s="77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77"/>
      <c r="H14" s="77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77"/>
      <c r="H15" s="77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77"/>
      <c r="H16" s="77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77"/>
      <c r="H18" s="77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77"/>
      <c r="H19" s="77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77"/>
      <c r="H20" s="77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77"/>
      <c r="H21" s="77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7"/>
      <c r="H22" s="77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7"/>
      <c r="H23" s="77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7"/>
      <c r="H24" s="77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7"/>
      <c r="H25" s="77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7"/>
      <c r="H26" s="77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7"/>
      <c r="H27" s="77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7"/>
      <c r="H28" s="77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7"/>
      <c r="H29" s="77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7"/>
      <c r="H30" s="77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7"/>
      <c r="H31" s="77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7"/>
      <c r="H32" s="77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7"/>
      <c r="H33" s="77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7"/>
      <c r="H34" s="77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7"/>
      <c r="H35" s="77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7"/>
      <c r="H36" s="77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7"/>
      <c r="H37" s="77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7"/>
      <c r="H38" s="77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7"/>
      <c r="H39" s="77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7"/>
      <c r="H40" s="77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7"/>
      <c r="H41" s="77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7"/>
      <c r="H42" s="77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7"/>
      <c r="H43" s="77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7"/>
      <c r="H44" s="77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7"/>
      <c r="H45" s="77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7"/>
      <c r="H46" s="77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7"/>
      <c r="H47" s="77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7"/>
      <c r="H48" s="77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7"/>
      <c r="H49" s="77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7"/>
      <c r="H50" s="77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7"/>
      <c r="H51" s="77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7"/>
      <c r="H52" s="77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7"/>
      <c r="H53" s="77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7"/>
      <c r="H54" s="77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7"/>
      <c r="H55" s="77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7"/>
      <c r="H56" s="77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7"/>
      <c r="H57" s="77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7"/>
      <c r="H58" s="77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7"/>
      <c r="H59" s="77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7"/>
      <c r="H60" s="77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7"/>
      <c r="H61" s="77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7"/>
      <c r="H62" s="77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7"/>
      <c r="H63" s="77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7"/>
      <c r="H64" s="77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7"/>
      <c r="H65" s="77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7"/>
      <c r="H66" s="77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7"/>
      <c r="H67" s="77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7"/>
      <c r="H68" s="77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7"/>
      <c r="H69" s="77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7"/>
      <c r="H70" s="77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7"/>
      <c r="H71" s="77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7"/>
      <c r="H72" s="77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7"/>
      <c r="H73" s="77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7"/>
      <c r="H74" s="77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7"/>
      <c r="H75" s="77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7"/>
      <c r="H76" s="77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7"/>
      <c r="H77" s="77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7"/>
      <c r="H78" s="77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7"/>
      <c r="H79" s="77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7"/>
      <c r="H80" s="77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7"/>
      <c r="H81" s="77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7"/>
      <c r="H82" s="77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7"/>
      <c r="H83" s="77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7"/>
      <c r="H84" s="77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7"/>
      <c r="H85" s="77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7"/>
      <c r="H86" s="77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7"/>
      <c r="H87" s="77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7"/>
      <c r="H88" s="77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7"/>
      <c r="H89" s="77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7"/>
      <c r="H90" s="77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7"/>
      <c r="H91" s="77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7"/>
      <c r="H92" s="77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7"/>
      <c r="H93" s="77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7"/>
      <c r="H94" s="77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7"/>
      <c r="H95" s="77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7"/>
      <c r="H96" s="77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77"/>
      <c r="H97" s="77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NuqAVcxy8C86dV/XJtd/xHk12k7PDpwvip2GfLRV37LM3CfUYamQf/McGjJ1YYlP05wO2jCe4lwcGhP/gka7Nw==" saltValue="Rzc5+SgLgOoxBZ92aHe7uQ==" spinCount="100000" sheet="1" objects="1" scenarios="1"/>
  <mergeCells count="8">
    <mergeCell ref="B1:D1"/>
    <mergeCell ref="G5:H5"/>
    <mergeCell ref="G2:N3"/>
    <mergeCell ref="B12:G12"/>
    <mergeCell ref="R11:T11"/>
    <mergeCell ref="R10:T10"/>
    <mergeCell ref="B10:G10"/>
    <mergeCell ref="B11:H11"/>
  </mergeCells>
  <conditionalFormatting sqref="D7:D8 B7:B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T7:T8">
    <cfRule type="cellIs" priority="80" dxfId="5" operator="equal">
      <formula>"VYHOVUJE"</formula>
    </cfRule>
  </conditionalFormatting>
  <conditionalFormatting sqref="T7:T8">
    <cfRule type="cellIs" priority="79" dxfId="4" operator="equal">
      <formula>"NEVYHOVUJE"</formula>
    </cfRule>
  </conditionalFormatting>
  <conditionalFormatting sqref="G7:H8 R7:R8">
    <cfRule type="containsBlanks" priority="73" dxfId="3">
      <formula>LEN(TRIM(G7))=0</formula>
    </cfRule>
  </conditionalFormatting>
  <conditionalFormatting sqref="G7:H8 R7:R8">
    <cfRule type="notContainsBlanks" priority="71" dxfId="2">
      <formula>LEN(TRIM(G7))&gt;0</formula>
    </cfRule>
  </conditionalFormatting>
  <conditionalFormatting sqref="G7:H8 R7:R8">
    <cfRule type="notContainsBlanks" priority="70" dxfId="1">
      <formula>LEN(TRIM(G7))&gt;0</formula>
    </cfRule>
  </conditionalFormatting>
  <conditionalFormatting sqref="G7:H8">
    <cfRule type="notContainsBlanks" priority="69" dxfId="0">
      <formula>LEN(TRIM(G7))&gt;0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2023-02-06T11:42:37Z</cp:lastPrinted>
  <dcterms:created xsi:type="dcterms:W3CDTF">2014-03-05T12:43:32Z</dcterms:created>
  <dcterms:modified xsi:type="dcterms:W3CDTF">2023-03-06T07:27:13Z</dcterms:modified>
  <cp:category/>
  <cp:version/>
  <cp:contentType/>
  <cp:contentStatus/>
  <cp:revision>3</cp:revision>
</cp:coreProperties>
</file>