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D:\USERS\ksekyrov\Desktop\N II. 009-2023\"/>
    </mc:Choice>
  </mc:AlternateContent>
  <xr:revisionPtr revIDLastSave="0" documentId="13_ncr:1_{6A2068E9-BD69-4E82-BFDD-C59881127D51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Nábytek" sheetId="1" r:id="rId1"/>
  </sheets>
  <definedNames>
    <definedName name="_xlnm.Print_Titles" localSheetId="0">Nábytek!$6:$6</definedName>
    <definedName name="_xlnm.Print_Area" localSheetId="0">Nábytek!$B$1:$V$13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T9" i="1" l="1"/>
  <c r="U9" i="1"/>
  <c r="T10" i="1"/>
  <c r="T8" i="1"/>
  <c r="Q8" i="1"/>
  <c r="Q9" i="1"/>
  <c r="Q10" i="1"/>
  <c r="U8" i="1"/>
  <c r="U10" i="1" l="1"/>
  <c r="U7" i="1"/>
  <c r="T7" i="1"/>
  <c r="Q7" i="1"/>
  <c r="R13" i="1" s="1"/>
  <c r="S13" i="1" l="1"/>
</calcChain>
</file>

<file path=xl/sharedStrings.xml><?xml version="1.0" encoding="utf-8"?>
<sst xmlns="http://schemas.openxmlformats.org/spreadsheetml/2006/main" count="64" uniqueCount="50">
  <si>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</si>
  <si>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</si>
  <si>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</si>
  <si>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</si>
  <si>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</si>
  <si>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</si>
  <si>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</si>
  <si>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>Popis</t>
  </si>
  <si>
    <t>Obchodní název + typ</t>
  </si>
  <si>
    <t>Požadavek na předložení certifikátu FSC / PEFC u dřevěného nábytku</t>
  </si>
  <si>
    <t>Požadavek na předložení certifikátu o udělené ekoznačce výrobku</t>
  </si>
  <si>
    <t>Fakturace</t>
  </si>
  <si>
    <t xml:space="preserve">Pokud financováno z projektových prostředků, pak ŘEŠITEL uvede: NÁZEV A ČÍSLO DOTAČNÍHO PROJEKTU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</si>
  <si>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</si>
  <si>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</si>
  <si>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</si>
  <si>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</si>
  <si>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</si>
  <si>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</si>
  <si>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</si>
  <si>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</si>
  <si>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POZNÁMKA </t>
  </si>
  <si>
    <t>CPV - výběr
NÁBYTEK</t>
  </si>
  <si>
    <t>ks</t>
  </si>
  <si>
    <t>NE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</si>
  <si>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</si>
  <si>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</si>
  <si>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</si>
  <si>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</si>
  <si>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</si>
  <si>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</si>
  <si>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</si>
  <si>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</si>
  <si>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t xml:space="preserve">39113100-8 - Křesla </t>
  </si>
  <si>
    <t xml:space="preserve">39150000-8 - Různý nábytek a vybavení </t>
  </si>
  <si>
    <r>
      <t xml:space="preserve">Termín dodání 
</t>
    </r>
    <r>
      <rPr>
        <sz val="11"/>
        <rFont val="Calibri"/>
        <family val="2"/>
        <charset val="238"/>
      </rPr>
      <t>(uveden v kalend. dnech od dojití výzvy Objednatele k plnění Smlouvy)</t>
    </r>
  </si>
  <si>
    <t>Společná faktura</t>
  </si>
  <si>
    <t>Ilustrační obrázek</t>
  </si>
  <si>
    <t xml:space="preserve">Dodání ve smontovaném stavu do dané místnosti. </t>
  </si>
  <si>
    <t>Ing. Michal Mrázek, 
Tel.: 37763 4802</t>
  </si>
  <si>
    <t>Teslova 9, 
301 00 Plzeň,
Nové technologie – výzkumné centrum - Správa výzkumného centra,
místnost TF 208</t>
  </si>
  <si>
    <t>Křeslo látkové</t>
  </si>
  <si>
    <t>Odkládací stolek</t>
  </si>
  <si>
    <t>Kancelářské křeslo</t>
  </si>
  <si>
    <t>Kancelářské křeslo včetně podhlavníku a područek</t>
  </si>
  <si>
    <r>
      <t xml:space="preserve">Konstrukce: kov/tvrzený plast.
Synchronní mechanismus s několikanásobnou aretací a nastavením síly protiváhy.
5-ramenná základna na kolečkách, kolečka univerzální pro všechny povrchy.
Polstrovaný sedák (pěnová výplň) v </t>
    </r>
    <r>
      <rPr>
        <b/>
        <sz val="11"/>
        <color rgb="FF000000"/>
        <rFont val="Calibri"/>
        <family val="2"/>
        <charset val="238"/>
      </rPr>
      <t>barvě černé</t>
    </r>
    <r>
      <rPr>
        <sz val="11"/>
        <color rgb="FF000000"/>
        <rFont val="Calibri"/>
        <family val="2"/>
        <charset val="238"/>
      </rPr>
      <t xml:space="preserve">.
Potah opěráku: látka ze síťoviny v </t>
    </r>
    <r>
      <rPr>
        <b/>
        <sz val="11"/>
        <color rgb="FF000000"/>
        <rFont val="Calibri"/>
        <family val="2"/>
        <charset val="238"/>
      </rPr>
      <t>barvě černé</t>
    </r>
    <r>
      <rPr>
        <sz val="11"/>
        <color rgb="FF000000"/>
        <rFont val="Calibri"/>
        <family val="2"/>
        <charset val="238"/>
      </rPr>
      <t xml:space="preserve">.
Opěrák: vysoký, pružný, prodyšný, nastavitelný.
Výškově natavitelné boční područky (měkká dotyková plocha).
Nastavitelná bederní opěrka.
Nastavitelná opěrka hlavy.
Nosnost min. 130 kg.
</t>
    </r>
    <r>
      <rPr>
        <sz val="11"/>
        <rFont val="Calibri"/>
        <family val="2"/>
        <charset val="238"/>
      </rPr>
      <t>Celková výška min. 119 - 132 cm.
Šířka sedáku min. 49 cm, hloubka sedáku min. 48 cm, nastavitelná výška sedáku min. 44 - 53 cm.</t>
    </r>
  </si>
  <si>
    <t>Příloha č. 2 Kupní smlouvy - technická specifikace
Nábytek pro ZČU (II.) 009 - 2023</t>
  </si>
  <si>
    <t>Kulatý odkládací stolek kovový (drátěný), barva kovu černá.
Deska dřevěná (MDF) odstín dub.
Výška min. 41 cm, deska průměr 38 - 42 cm.</t>
  </si>
  <si>
    <r>
      <t xml:space="preserve">Typ čalounění ekokůže nebo kombinace s látkou, </t>
    </r>
    <r>
      <rPr>
        <b/>
        <sz val="11"/>
        <color rgb="FF000000"/>
        <rFont val="Calibri"/>
        <family val="2"/>
        <charset val="238"/>
      </rPr>
      <t>barva černá nebo čená v kombinaci se šedou</t>
    </r>
    <r>
      <rPr>
        <sz val="11"/>
        <color rgb="FF000000"/>
        <rFont val="Calibri"/>
        <family val="2"/>
        <charset val="238"/>
      </rPr>
      <t>.
Područky nastavitelné.
Opěrka hlavy - nastavitelná.
Bederní opěrka - nastavitelná.
Extra vysoký opěrák zad.
Nosnost min. 120 kg.
Výška sedu od země min. 55 cm.
Výška alespoň 126 - 134 cm.</t>
    </r>
  </si>
  <si>
    <r>
      <t>Č</t>
    </r>
    <r>
      <rPr>
        <sz val="11"/>
        <rFont val="Calibri"/>
        <family val="2"/>
        <charset val="238"/>
      </rPr>
      <t>alouněné prošívané</t>
    </r>
    <r>
      <rPr>
        <sz val="11"/>
        <color rgb="FF000000"/>
        <rFont val="Calibri"/>
        <family val="2"/>
        <charset val="238"/>
      </rPr>
      <t xml:space="preserve"> látkové křeslo šedé barvy.
Materiál 100% PES.
Černé kovové podnože. 
Rozměry obdobné: 91 x 75 x 86 cm (v x š x h).
Nosnost min. 130 kg.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</si>
</sst>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Kč&quot;"/>
    <numFmt numFmtId="165" formatCode="_-* #,##0.00&quot; Kč&quot;_-;\-* #,##0.00&quot; Kč&quot;_-;_-* \ ??,_-;_-@_-"/>
  </numFmts>
  <fonts count="11" x14ac:knownFonts="1">
    <font>
      <sz val="11"/>
      <color rgb="FF000000"/>
      <name val="Calibri"/>
      <charset val="1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u/>
      <sz val="11"/>
      <color rgb="FFFF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0F29B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</borders>
  <cellStyleXfs count="2">
    <xf numFmtId="0" fontId="0" fillId="0" borderId="0"/>
    <xf numFmtId="0" fontId="1" fillId="0" borderId="0"/>
  </cellStyleXfs>
  <cellXfs count="88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2" borderId="0" xfId="0" applyFill="1"/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left" vertical="center" wrapText="1" indent="2"/>
    </xf>
    <xf numFmtId="0" fontId="5" fillId="0" borderId="0" xfId="0" applyFont="1" applyAlignment="1">
      <alignment vertical="center"/>
    </xf>
    <xf numFmtId="0" fontId="0" fillId="3" borderId="1" xfId="0" applyFill="1" applyBorder="1"/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right" vertical="center" indent="2"/>
    </xf>
    <xf numFmtId="0" fontId="7" fillId="2" borderId="3" xfId="0" applyFont="1" applyFill="1" applyBorder="1" applyAlignment="1">
      <alignment horizontal="center" vertical="center" textRotation="90" wrapText="1"/>
    </xf>
    <xf numFmtId="0" fontId="7" fillId="4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6" xfId="0" applyBorder="1"/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right" vertical="center" indent="2"/>
    </xf>
    <xf numFmtId="0" fontId="7" fillId="4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4" fontId="3" fillId="0" borderId="0" xfId="0" applyNumberFormat="1" applyFont="1" applyAlignment="1">
      <alignment horizontal="right" vertical="center" indent="2"/>
    </xf>
    <xf numFmtId="164" fontId="4" fillId="0" borderId="3" xfId="0" applyNumberFormat="1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10" fillId="0" borderId="0" xfId="0" applyFont="1" applyAlignment="1">
      <alignment vertical="center" wrapText="1"/>
    </xf>
    <xf numFmtId="3" fontId="0" fillId="2" borderId="7" xfId="0" applyNumberForma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3" fontId="8" fillId="5" borderId="8" xfId="0" applyNumberFormat="1" applyFont="1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left" vertical="center" wrapText="1" indent="2"/>
    </xf>
    <xf numFmtId="164" fontId="0" fillId="0" borderId="8" xfId="0" applyNumberFormat="1" applyBorder="1" applyAlignment="1">
      <alignment horizontal="right" vertical="center" indent="2"/>
    </xf>
    <xf numFmtId="164" fontId="0" fillId="5" borderId="8" xfId="0" applyNumberFormat="1" applyFill="1" applyBorder="1" applyAlignment="1">
      <alignment horizontal="right" vertical="center" indent="2"/>
    </xf>
    <xf numFmtId="165" fontId="0" fillId="0" borderId="8" xfId="0" applyNumberFormat="1" applyBorder="1" applyAlignment="1">
      <alignment horizontal="right" vertical="center" indent="2"/>
    </xf>
    <xf numFmtId="0" fontId="0" fillId="0" borderId="8" xfId="0" applyBorder="1" applyAlignment="1">
      <alignment horizontal="center" vertical="center"/>
    </xf>
    <xf numFmtId="3" fontId="0" fillId="2" borderId="9" xfId="0" applyNumberForma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3" fontId="8" fillId="5" borderId="10" xfId="0" applyNumberFormat="1" applyFont="1" applyFill="1" applyBorder="1" applyAlignment="1">
      <alignment horizontal="center" vertical="center" wrapText="1"/>
    </xf>
    <xf numFmtId="0" fontId="0" fillId="5" borderId="10" xfId="0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left" vertical="center" wrapText="1" indent="2"/>
    </xf>
    <xf numFmtId="164" fontId="0" fillId="0" borderId="10" xfId="0" applyNumberFormat="1" applyBorder="1" applyAlignment="1">
      <alignment horizontal="right" vertical="center" indent="2"/>
    </xf>
    <xf numFmtId="164" fontId="0" fillId="5" borderId="10" xfId="0" applyNumberFormat="1" applyFill="1" applyBorder="1" applyAlignment="1">
      <alignment horizontal="right" vertical="center" indent="2"/>
    </xf>
    <xf numFmtId="165" fontId="0" fillId="0" borderId="10" xfId="0" applyNumberFormat="1" applyBorder="1" applyAlignment="1">
      <alignment horizontal="right" vertical="center" indent="2"/>
    </xf>
    <xf numFmtId="0" fontId="0" fillId="0" borderId="10" xfId="0" applyBorder="1" applyAlignment="1">
      <alignment horizontal="center" vertical="center"/>
    </xf>
    <xf numFmtId="3" fontId="0" fillId="2" borderId="11" xfId="0" applyNumberForma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3" fontId="8" fillId="5" borderId="12" xfId="0" applyNumberFormat="1" applyFont="1" applyFill="1" applyBorder="1" applyAlignment="1">
      <alignment horizontal="center" vertical="center" wrapText="1"/>
    </xf>
    <xf numFmtId="0" fontId="0" fillId="5" borderId="12" xfId="0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left" vertical="center" wrapText="1" indent="2"/>
    </xf>
    <xf numFmtId="164" fontId="0" fillId="0" borderId="12" xfId="0" applyNumberFormat="1" applyBorder="1" applyAlignment="1">
      <alignment horizontal="right" vertical="center" indent="2"/>
    </xf>
    <xf numFmtId="164" fontId="0" fillId="5" borderId="12" xfId="0" applyNumberFormat="1" applyFill="1" applyBorder="1" applyAlignment="1">
      <alignment horizontal="right" vertical="center" indent="2"/>
    </xf>
    <xf numFmtId="165" fontId="0" fillId="0" borderId="12" xfId="0" applyNumberFormat="1" applyBorder="1" applyAlignment="1">
      <alignment horizontal="right" vertical="center" indent="2"/>
    </xf>
    <xf numFmtId="0" fontId="0" fillId="0" borderId="12" xfId="0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164" fontId="4" fillId="0" borderId="5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1" fillId="5" borderId="13" xfId="0" applyFon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 wrapText="1"/>
    </xf>
    <xf numFmtId="0" fontId="1" fillId="5" borderId="15" xfId="0" applyFont="1" applyFill="1" applyBorder="1" applyAlignment="1">
      <alignment horizontal="center" vertical="center" wrapText="1"/>
    </xf>
    <xf numFmtId="0" fontId="5" fillId="5" borderId="13" xfId="0" applyFont="1" applyFill="1" applyBorder="1" applyAlignment="1">
      <alignment horizontal="center" vertical="center" wrapText="1"/>
    </xf>
    <xf numFmtId="0" fontId="5" fillId="5" borderId="14" xfId="0" applyFont="1" applyFill="1" applyBorder="1" applyAlignment="1">
      <alignment horizontal="center" vertical="center" wrapText="1"/>
    </xf>
    <xf numFmtId="0" fontId="5" fillId="5" borderId="15" xfId="0" applyFont="1" applyFill="1" applyBorder="1" applyAlignment="1">
      <alignment horizontal="center" vertical="center" wrapText="1"/>
    </xf>
    <xf numFmtId="0" fontId="0" fillId="5" borderId="13" xfId="0" applyFill="1" applyBorder="1" applyAlignment="1">
      <alignment horizontal="center" vertical="center" wrapText="1"/>
    </xf>
    <xf numFmtId="0" fontId="0" fillId="5" borderId="14" xfId="0" applyFill="1" applyBorder="1" applyAlignment="1">
      <alignment horizontal="center" vertical="center" wrapText="1"/>
    </xf>
    <xf numFmtId="0" fontId="0" fillId="5" borderId="15" xfId="0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 applyProtection="1">
      <alignment horizontal="left" vertical="center" wrapText="1" indent="2"/>
      <protection locked="0"/>
    </xf>
    <xf numFmtId="0" fontId="1" fillId="3" borderId="10" xfId="0" applyFont="1" applyFill="1" applyBorder="1" applyAlignment="1" applyProtection="1">
      <alignment horizontal="left" vertical="center" wrapText="1" indent="2"/>
      <protection locked="0"/>
    </xf>
    <xf numFmtId="0" fontId="1" fillId="3" borderId="12" xfId="0" applyFont="1" applyFill="1" applyBorder="1" applyAlignment="1" applyProtection="1">
      <alignment horizontal="left" vertical="center" wrapText="1" indent="2"/>
      <protection locked="0"/>
    </xf>
    <xf numFmtId="164" fontId="1" fillId="3" borderId="8" xfId="0" applyNumberFormat="1" applyFont="1" applyFill="1" applyBorder="1" applyAlignment="1" applyProtection="1">
      <alignment horizontal="right" vertical="center" wrapText="1" indent="2"/>
      <protection locked="0"/>
    </xf>
    <xf numFmtId="164" fontId="1" fillId="3" borderId="10" xfId="0" applyNumberFormat="1" applyFont="1" applyFill="1" applyBorder="1" applyAlignment="1" applyProtection="1">
      <alignment horizontal="right" vertical="center" wrapText="1" indent="2"/>
      <protection locked="0"/>
    </xf>
    <xf numFmtId="164" fontId="1" fillId="3" borderId="12" xfId="0" applyNumberFormat="1" applyFont="1" applyFill="1" applyBorder="1" applyAlignment="1" applyProtection="1">
      <alignment horizontal="right" vertical="center" wrapText="1" indent="2"/>
      <protection locked="0"/>
    </xf>
  </cellXfs>
  <cellStyles count="2">
    <cellStyle name="Normální" xfId="0" builtinId="0"/>
    <cellStyle name="normální 3" xfId="1" xr:uid="{00000000-0005-0000-0000-000006000000}"/>
  </cellStyles>
  <dxfs count="13">
    <dxf>
      <font>
        <b/>
        <i val="0"/>
        <color rgb="FFFF0000"/>
      </font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9999"/>
        </patternFill>
      </fill>
    </dxf>
    <dxf>
      <fill>
        <patternFill>
          <bgColor rgb="FF80F29B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85FFBC"/>
      <rgbColor rgb="FF808080"/>
      <rgbColor rgb="FF9999FF"/>
      <rgbColor rgb="FF993366"/>
      <rgbColor rgb="FFFFFFB7"/>
      <rgbColor rgb="FFC9F1FF"/>
      <rgbColor rgb="FF660066"/>
      <rgbColor rgb="FFFF9999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0F29B"/>
      <rgbColor rgb="FFFF9F9F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729465</xdr:colOff>
      <xdr:row>9</xdr:row>
      <xdr:rowOff>407601</xdr:rowOff>
    </xdr:from>
    <xdr:to>
      <xdr:col>6</xdr:col>
      <xdr:colOff>2325342</xdr:colOff>
      <xdr:row>9</xdr:row>
      <xdr:rowOff>2863093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A182D274-EC2E-43D9-9C6B-8F932D5BF2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64140" y="8513376"/>
          <a:ext cx="1595877" cy="2455492"/>
        </a:xfrm>
        <a:prstGeom prst="rect">
          <a:avLst/>
        </a:prstGeom>
      </xdr:spPr>
    </xdr:pic>
    <xdr:clientData/>
  </xdr:twoCellAnchor>
  <xdr:twoCellAnchor editAs="oneCell">
    <xdr:from>
      <xdr:col>6</xdr:col>
      <xdr:colOff>495300</xdr:colOff>
      <xdr:row>6</xdr:row>
      <xdr:rowOff>142875</xdr:rowOff>
    </xdr:from>
    <xdr:to>
      <xdr:col>6</xdr:col>
      <xdr:colOff>2372067</xdr:colOff>
      <xdr:row>6</xdr:row>
      <xdr:rowOff>1983129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3612E78B-75A2-47A1-BD6A-2F7BF4F97E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229975" y="3409950"/>
          <a:ext cx="1876767" cy="1840254"/>
        </a:xfrm>
        <a:prstGeom prst="rect">
          <a:avLst/>
        </a:prstGeom>
      </xdr:spPr>
    </xdr:pic>
    <xdr:clientData/>
  </xdr:twoCellAnchor>
  <xdr:twoCellAnchor editAs="oneCell">
    <xdr:from>
      <xdr:col>6</xdr:col>
      <xdr:colOff>733425</xdr:colOff>
      <xdr:row>7</xdr:row>
      <xdr:rowOff>314325</xdr:rowOff>
    </xdr:from>
    <xdr:to>
      <xdr:col>6</xdr:col>
      <xdr:colOff>2248441</xdr:colOff>
      <xdr:row>7</xdr:row>
      <xdr:rowOff>1981585</xdr:rowOff>
    </xdr:to>
    <xdr:pic>
      <xdr:nvPicPr>
        <xdr:cNvPr id="8" name="Obrázek 7">
          <a:extLst>
            <a:ext uri="{FF2B5EF4-FFF2-40B4-BE49-F238E27FC236}">
              <a16:creationId xmlns:a16="http://schemas.microsoft.com/office/drawing/2014/main" id="{BE48A19D-EF0B-4200-9C22-EEDE525A6C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1468100" y="5772150"/>
          <a:ext cx="1515016" cy="16672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8"/>
  <sheetViews>
    <sheetView tabSelected="1" topLeftCell="K7" zoomScaleNormal="100" workbookViewId="0">
      <selection activeCell="S9" sqref="S9"/>
    </sheetView>
  </sheetViews>
  <sheetFormatPr defaultColWidth="8.5703125" defaultRowHeight="15" x14ac:dyDescent="0.25"/>
  <cols>
    <col min="1" max="1" width="1.42578125" customWidth="1"/>
    <col min="2" max="2" width="5.7109375" customWidth="1"/>
    <col min="3" max="3" width="49.85546875" style="1" customWidth="1"/>
    <col min="4" max="4" width="9.7109375" style="2" customWidth="1"/>
    <col min="5" max="5" width="9" style="3" customWidth="1"/>
    <col min="6" max="6" width="93.28515625" style="1" customWidth="1"/>
    <col min="7" max="7" width="41.7109375" style="1" customWidth="1"/>
    <col min="8" max="8" width="29.28515625" style="4" customWidth="1"/>
    <col min="9" max="9" width="20.5703125" style="4" customWidth="1"/>
    <col min="10" max="10" width="21.28515625" style="4" customWidth="1"/>
    <col min="11" max="11" width="23.5703125" style="4" customWidth="1"/>
    <col min="12" max="12" width="27.42578125" hidden="1" customWidth="1"/>
    <col min="13" max="13" width="29.42578125" customWidth="1"/>
    <col min="14" max="14" width="26.7109375" customWidth="1"/>
    <col min="15" max="15" width="37.5703125" style="4" customWidth="1"/>
    <col min="16" max="16" width="27.42578125" style="4" customWidth="1"/>
    <col min="17" max="17" width="17.7109375" style="4" hidden="1" customWidth="1"/>
    <col min="18" max="18" width="22.28515625" customWidth="1"/>
    <col min="19" max="19" width="22.85546875" customWidth="1"/>
    <col min="20" max="20" width="21" customWidth="1"/>
    <col min="21" max="21" width="21.140625" customWidth="1"/>
    <col min="22" max="22" width="11.5703125" hidden="1" customWidth="1"/>
    <col min="23" max="23" width="37.85546875" style="5" customWidth="1"/>
  </cols>
  <sheetData>
    <row r="1" spans="1:23" ht="39" customHeight="1" x14ac:dyDescent="0.25">
      <c r="B1" s="79" t="s">
        <v>46</v>
      </c>
      <c r="C1" s="79"/>
      <c r="D1" s="79"/>
      <c r="E1" s="6"/>
      <c r="H1" s="36"/>
      <c r="I1" s="1"/>
      <c r="J1" s="1"/>
      <c r="K1" s="1"/>
      <c r="O1" s="1"/>
      <c r="P1" s="1"/>
      <c r="Q1" s="1"/>
      <c r="S1" s="7"/>
      <c r="T1" s="7"/>
      <c r="U1" s="7"/>
      <c r="V1" s="7"/>
      <c r="W1" s="7"/>
    </row>
    <row r="2" spans="1:23" ht="23.25" customHeight="1" x14ac:dyDescent="0.25">
      <c r="B2" s="8"/>
      <c r="C2" s="8"/>
      <c r="D2" s="8"/>
      <c r="E2" s="8"/>
      <c r="H2" s="68"/>
      <c r="I2" s="69"/>
      <c r="J2" s="69"/>
      <c r="K2" s="69"/>
      <c r="L2" s="69"/>
      <c r="M2" s="69"/>
      <c r="N2" s="69"/>
      <c r="O2" s="69"/>
      <c r="P2" s="69"/>
      <c r="Q2" s="1"/>
      <c r="S2" s="7"/>
      <c r="T2" s="7"/>
      <c r="U2" s="7"/>
      <c r="V2" s="7"/>
      <c r="W2" s="7"/>
    </row>
    <row r="3" spans="1:23" ht="15.75" customHeight="1" x14ac:dyDescent="0.25">
      <c r="B3" s="9"/>
      <c r="C3" s="10" t="s">
        <v>0</v>
      </c>
      <c r="D3" s="64"/>
      <c r="E3" s="64"/>
      <c r="F3" s="64"/>
      <c r="G3" s="64"/>
      <c r="H3" s="69"/>
      <c r="I3" s="69"/>
      <c r="J3" s="69"/>
      <c r="K3" s="69"/>
      <c r="L3" s="69"/>
      <c r="M3" s="69"/>
      <c r="N3" s="69"/>
      <c r="O3" s="69"/>
      <c r="P3" s="69"/>
      <c r="Q3" s="5"/>
      <c r="R3" s="11"/>
      <c r="S3" s="11"/>
      <c r="U3" s="11"/>
    </row>
    <row r="4" spans="1:23" ht="19.899999999999999" customHeight="1" thickBot="1" x14ac:dyDescent="0.3">
      <c r="B4" s="12"/>
      <c r="C4" s="10" t="s">
        <v>1</v>
      </c>
      <c r="D4" s="64"/>
      <c r="E4" s="64"/>
      <c r="F4" s="64"/>
      <c r="G4" s="64"/>
      <c r="H4" s="64"/>
      <c r="I4" s="64"/>
      <c r="J4" s="64"/>
      <c r="K4" s="11"/>
      <c r="L4" s="11"/>
      <c r="M4" s="11"/>
      <c r="N4" s="11"/>
      <c r="O4" s="1"/>
      <c r="P4" s="1"/>
      <c r="Q4" s="1"/>
      <c r="R4" s="11"/>
      <c r="S4" s="11"/>
      <c r="U4" s="11"/>
      <c r="W4" s="13"/>
    </row>
    <row r="5" spans="1:23" ht="37.5" customHeight="1" thickBot="1" x14ac:dyDescent="0.3">
      <c r="B5" s="14"/>
      <c r="C5" s="15"/>
      <c r="D5" s="3"/>
      <c r="H5" s="16" t="s">
        <v>2</v>
      </c>
      <c r="I5" s="17"/>
      <c r="J5" s="17"/>
      <c r="K5" s="1"/>
      <c r="O5" s="1"/>
      <c r="P5" s="18"/>
      <c r="Q5" s="18"/>
      <c r="S5" s="16" t="s">
        <v>2</v>
      </c>
      <c r="W5" s="13"/>
    </row>
    <row r="6" spans="1:23" ht="69.75" customHeight="1" thickTop="1" thickBot="1" x14ac:dyDescent="0.3">
      <c r="B6" s="19" t="s">
        <v>3</v>
      </c>
      <c r="C6" s="20" t="s">
        <v>4</v>
      </c>
      <c r="D6" s="20" t="s">
        <v>5</v>
      </c>
      <c r="E6" s="20" t="s">
        <v>6</v>
      </c>
      <c r="F6" s="20" t="s">
        <v>7</v>
      </c>
      <c r="G6" s="20" t="s">
        <v>37</v>
      </c>
      <c r="H6" s="21" t="s">
        <v>8</v>
      </c>
      <c r="I6" s="20" t="s">
        <v>9</v>
      </c>
      <c r="J6" s="20" t="s">
        <v>10</v>
      </c>
      <c r="K6" s="20" t="s">
        <v>11</v>
      </c>
      <c r="L6" s="20" t="s">
        <v>12</v>
      </c>
      <c r="M6" s="20" t="s">
        <v>13</v>
      </c>
      <c r="N6" s="22" t="s">
        <v>14</v>
      </c>
      <c r="O6" s="20" t="s">
        <v>15</v>
      </c>
      <c r="P6" s="20" t="s">
        <v>35</v>
      </c>
      <c r="Q6" s="20" t="s">
        <v>16</v>
      </c>
      <c r="R6" s="20" t="s">
        <v>17</v>
      </c>
      <c r="S6" s="23" t="s">
        <v>18</v>
      </c>
      <c r="T6" s="20" t="s">
        <v>19</v>
      </c>
      <c r="U6" s="20" t="s">
        <v>20</v>
      </c>
      <c r="V6" s="20" t="s">
        <v>21</v>
      </c>
      <c r="W6" s="20" t="s">
        <v>22</v>
      </c>
    </row>
    <row r="7" spans="1:23" ht="172.5" customHeight="1" thickTop="1" x14ac:dyDescent="0.25">
      <c r="A7" s="24"/>
      <c r="B7" s="37">
        <v>1</v>
      </c>
      <c r="C7" s="38" t="s">
        <v>41</v>
      </c>
      <c r="D7" s="39">
        <v>3</v>
      </c>
      <c r="E7" s="40" t="s">
        <v>23</v>
      </c>
      <c r="F7" s="41" t="s">
        <v>49</v>
      </c>
      <c r="G7" s="38"/>
      <c r="H7" s="82"/>
      <c r="I7" s="38" t="s">
        <v>24</v>
      </c>
      <c r="J7" s="38" t="s">
        <v>24</v>
      </c>
      <c r="K7" s="70" t="s">
        <v>36</v>
      </c>
      <c r="L7" s="76"/>
      <c r="M7" s="73" t="s">
        <v>38</v>
      </c>
      <c r="N7" s="70" t="s">
        <v>39</v>
      </c>
      <c r="O7" s="70" t="s">
        <v>40</v>
      </c>
      <c r="P7" s="73">
        <v>30</v>
      </c>
      <c r="Q7" s="42">
        <f>D7*R7</f>
        <v>17100</v>
      </c>
      <c r="R7" s="43">
        <v>5700</v>
      </c>
      <c r="S7" s="85"/>
      <c r="T7" s="44">
        <f>D7*S7</f>
        <v>0</v>
      </c>
      <c r="U7" s="45" t="str">
        <f>IF(ISNUMBER(S7), IF(S7&gt;R7,"NEVYHOVUJE","VYHOVUJE")," ")</f>
        <v xml:space="preserve"> </v>
      </c>
      <c r="V7" s="76"/>
      <c r="W7" s="40" t="s">
        <v>33</v>
      </c>
    </row>
    <row r="8" spans="1:23" ht="177.75" customHeight="1" x14ac:dyDescent="0.25">
      <c r="A8" s="24"/>
      <c r="B8" s="46">
        <v>2</v>
      </c>
      <c r="C8" s="47" t="s">
        <v>42</v>
      </c>
      <c r="D8" s="48">
        <v>1</v>
      </c>
      <c r="E8" s="49" t="s">
        <v>23</v>
      </c>
      <c r="F8" s="50" t="s">
        <v>47</v>
      </c>
      <c r="G8" s="47"/>
      <c r="H8" s="83"/>
      <c r="I8" s="47" t="s">
        <v>24</v>
      </c>
      <c r="J8" s="47" t="s">
        <v>24</v>
      </c>
      <c r="K8" s="71"/>
      <c r="L8" s="77"/>
      <c r="M8" s="74"/>
      <c r="N8" s="71"/>
      <c r="O8" s="71"/>
      <c r="P8" s="74"/>
      <c r="Q8" s="51">
        <f>D8*R8</f>
        <v>2000</v>
      </c>
      <c r="R8" s="52">
        <v>2000</v>
      </c>
      <c r="S8" s="86"/>
      <c r="T8" s="53">
        <f>D8*S8</f>
        <v>0</v>
      </c>
      <c r="U8" s="54" t="str">
        <f t="shared" ref="U8:U10" si="0">IF(ISNUMBER(S8), IF(S8&gt;R8,"NEVYHOVUJE","VYHOVUJE")," ")</f>
        <v xml:space="preserve"> </v>
      </c>
      <c r="V8" s="77"/>
      <c r="W8" s="49" t="s">
        <v>34</v>
      </c>
    </row>
    <row r="9" spans="1:23" ht="194.25" customHeight="1" x14ac:dyDescent="0.25">
      <c r="A9" s="24"/>
      <c r="B9" s="46">
        <v>3</v>
      </c>
      <c r="C9" s="47" t="s">
        <v>43</v>
      </c>
      <c r="D9" s="48">
        <v>1</v>
      </c>
      <c r="E9" s="49" t="s">
        <v>23</v>
      </c>
      <c r="F9" s="50" t="s">
        <v>48</v>
      </c>
      <c r="G9" s="47"/>
      <c r="H9" s="83"/>
      <c r="I9" s="47" t="s">
        <v>24</v>
      </c>
      <c r="J9" s="47" t="s">
        <v>24</v>
      </c>
      <c r="K9" s="71"/>
      <c r="L9" s="77"/>
      <c r="M9" s="74"/>
      <c r="N9" s="71"/>
      <c r="O9" s="71"/>
      <c r="P9" s="74"/>
      <c r="Q9" s="51">
        <f>D9*R9</f>
        <v>5000</v>
      </c>
      <c r="R9" s="52">
        <v>5000</v>
      </c>
      <c r="S9" s="86"/>
      <c r="T9" s="53">
        <f>D9*S9</f>
        <v>0</v>
      </c>
      <c r="U9" s="54" t="str">
        <f t="shared" si="0"/>
        <v xml:space="preserve"> </v>
      </c>
      <c r="V9" s="77"/>
      <c r="W9" s="49" t="s">
        <v>33</v>
      </c>
    </row>
    <row r="10" spans="1:23" ht="351" customHeight="1" thickBot="1" x14ac:dyDescent="0.3">
      <c r="A10" s="24"/>
      <c r="B10" s="55">
        <v>4</v>
      </c>
      <c r="C10" s="56" t="s">
        <v>44</v>
      </c>
      <c r="D10" s="57">
        <v>2</v>
      </c>
      <c r="E10" s="58" t="s">
        <v>23</v>
      </c>
      <c r="F10" s="59" t="s">
        <v>45</v>
      </c>
      <c r="G10" s="56"/>
      <c r="H10" s="84"/>
      <c r="I10" s="56" t="s">
        <v>24</v>
      </c>
      <c r="J10" s="56" t="s">
        <v>24</v>
      </c>
      <c r="K10" s="72"/>
      <c r="L10" s="78"/>
      <c r="M10" s="75"/>
      <c r="N10" s="72"/>
      <c r="O10" s="72"/>
      <c r="P10" s="75"/>
      <c r="Q10" s="60">
        <f>D10*R10</f>
        <v>12400</v>
      </c>
      <c r="R10" s="61">
        <v>6200</v>
      </c>
      <c r="S10" s="87"/>
      <c r="T10" s="62">
        <f>D10*S10</f>
        <v>0</v>
      </c>
      <c r="U10" s="63" t="str">
        <f t="shared" si="0"/>
        <v xml:space="preserve"> </v>
      </c>
      <c r="V10" s="78"/>
      <c r="W10" s="58" t="s">
        <v>33</v>
      </c>
    </row>
    <row r="11" spans="1:23" ht="13.5" customHeight="1" thickTop="1" thickBot="1" x14ac:dyDescent="0.3">
      <c r="C11"/>
      <c r="D11"/>
      <c r="E11"/>
      <c r="F11"/>
      <c r="G11"/>
      <c r="H11"/>
      <c r="I11"/>
      <c r="J11"/>
      <c r="K11"/>
      <c r="O11"/>
      <c r="P11"/>
      <c r="Q11"/>
      <c r="T11" s="25"/>
    </row>
    <row r="12" spans="1:23" ht="60.75" customHeight="1" thickTop="1" thickBot="1" x14ac:dyDescent="0.3">
      <c r="B12" s="80" t="s">
        <v>25</v>
      </c>
      <c r="C12" s="80"/>
      <c r="D12" s="80"/>
      <c r="E12" s="80"/>
      <c r="F12" s="80"/>
      <c r="G12" s="80"/>
      <c r="H12" s="80"/>
      <c r="I12" s="80"/>
      <c r="J12" s="80"/>
      <c r="K12" s="80"/>
      <c r="L12" s="13"/>
      <c r="M12" s="26"/>
      <c r="N12" s="26"/>
      <c r="O12" s="26"/>
      <c r="P12" s="27"/>
      <c r="Q12" s="27"/>
      <c r="R12" s="28" t="s">
        <v>26</v>
      </c>
      <c r="S12" s="81" t="s">
        <v>27</v>
      </c>
      <c r="T12" s="81"/>
      <c r="U12" s="81"/>
      <c r="V12" s="18"/>
    </row>
    <row r="13" spans="1:23" ht="33" customHeight="1" thickTop="1" thickBot="1" x14ac:dyDescent="0.3">
      <c r="B13" s="66" t="s">
        <v>28</v>
      </c>
      <c r="C13" s="66"/>
      <c r="D13" s="66"/>
      <c r="E13" s="66"/>
      <c r="F13" s="66"/>
      <c r="G13" s="66"/>
      <c r="H13" s="66"/>
      <c r="I13" s="65"/>
      <c r="J13" s="65"/>
      <c r="K13" s="29"/>
      <c r="M13" s="30"/>
      <c r="N13" s="30"/>
      <c r="O13" s="30"/>
      <c r="P13" s="31"/>
      <c r="Q13" s="31"/>
      <c r="R13" s="32">
        <f>SUM(Q7:Q10)</f>
        <v>36500</v>
      </c>
      <c r="S13" s="67">
        <f>SUM(T7:T10)</f>
        <v>0</v>
      </c>
      <c r="T13" s="67"/>
      <c r="U13" s="67"/>
    </row>
    <row r="14" spans="1:23" s="33" customFormat="1" ht="15.75" thickTop="1" x14ac:dyDescent="0.25">
      <c r="B14" s="33" t="s">
        <v>29</v>
      </c>
      <c r="W14" s="34"/>
    </row>
    <row r="15" spans="1:23" s="33" customFormat="1" x14ac:dyDescent="0.25">
      <c r="B15" s="35" t="s">
        <v>30</v>
      </c>
      <c r="C15" s="33" t="s">
        <v>31</v>
      </c>
      <c r="W15" s="34"/>
    </row>
    <row r="16" spans="1:23" s="33" customFormat="1" x14ac:dyDescent="0.25">
      <c r="B16" s="35" t="s">
        <v>30</v>
      </c>
      <c r="C16" s="33" t="s">
        <v>32</v>
      </c>
      <c r="W16" s="34"/>
    </row>
    <row r="17" spans="3:23" s="33" customFormat="1" x14ac:dyDescent="0.25">
      <c r="W17" s="34"/>
    </row>
    <row r="18" spans="3:23" s="33" customFormat="1" x14ac:dyDescent="0.25">
      <c r="W18" s="34"/>
    </row>
    <row r="20" spans="3:23" x14ac:dyDescent="0.25">
      <c r="C20"/>
      <c r="E20"/>
      <c r="F20"/>
      <c r="G20"/>
      <c r="I20"/>
      <c r="J20"/>
    </row>
    <row r="21" spans="3:23" x14ac:dyDescent="0.25">
      <c r="C21"/>
      <c r="E21"/>
      <c r="F21"/>
      <c r="G21"/>
      <c r="I21"/>
      <c r="J21"/>
    </row>
    <row r="22" spans="3:23" x14ac:dyDescent="0.25">
      <c r="C22"/>
      <c r="E22"/>
      <c r="F22"/>
      <c r="G22"/>
      <c r="I22"/>
      <c r="J22"/>
    </row>
    <row r="23" spans="3:23" x14ac:dyDescent="0.25">
      <c r="C23"/>
      <c r="E23"/>
      <c r="F23"/>
      <c r="G23"/>
      <c r="I23"/>
      <c r="J23"/>
    </row>
    <row r="24" spans="3:23" x14ac:dyDescent="0.25">
      <c r="C24"/>
      <c r="E24"/>
      <c r="F24"/>
      <c r="G24"/>
      <c r="I24"/>
      <c r="J24"/>
    </row>
    <row r="25" spans="3:23" x14ac:dyDescent="0.25">
      <c r="C25"/>
      <c r="E25"/>
      <c r="F25"/>
      <c r="G25"/>
      <c r="I25"/>
      <c r="J25"/>
    </row>
    <row r="26" spans="3:23" x14ac:dyDescent="0.25">
      <c r="C26"/>
      <c r="E26"/>
      <c r="F26"/>
      <c r="G26"/>
      <c r="I26"/>
      <c r="J26"/>
    </row>
    <row r="27" spans="3:23" x14ac:dyDescent="0.25">
      <c r="C27"/>
      <c r="E27"/>
      <c r="F27"/>
      <c r="G27"/>
      <c r="I27"/>
      <c r="J27"/>
    </row>
    <row r="28" spans="3:23" x14ac:dyDescent="0.25">
      <c r="C28"/>
      <c r="E28"/>
      <c r="F28"/>
      <c r="G28"/>
      <c r="I28"/>
      <c r="J28"/>
    </row>
    <row r="29" spans="3:23" x14ac:dyDescent="0.25">
      <c r="C29"/>
      <c r="E29"/>
      <c r="F29"/>
      <c r="G29"/>
      <c r="I29"/>
      <c r="J29"/>
    </row>
    <row r="30" spans="3:23" x14ac:dyDescent="0.25">
      <c r="C30"/>
      <c r="E30"/>
      <c r="F30"/>
      <c r="G30"/>
      <c r="I30"/>
      <c r="J30"/>
    </row>
    <row r="31" spans="3:23" x14ac:dyDescent="0.25">
      <c r="C31"/>
      <c r="E31"/>
      <c r="F31"/>
      <c r="G31"/>
      <c r="I31"/>
      <c r="J31"/>
    </row>
    <row r="32" spans="3:23" x14ac:dyDescent="0.25">
      <c r="C32"/>
      <c r="E32"/>
      <c r="F32"/>
      <c r="G32"/>
      <c r="I32"/>
      <c r="J32"/>
    </row>
    <row r="33" spans="3:10" x14ac:dyDescent="0.25">
      <c r="C33"/>
      <c r="E33"/>
      <c r="F33"/>
      <c r="G33"/>
      <c r="I33"/>
      <c r="J33"/>
    </row>
    <row r="34" spans="3:10" x14ac:dyDescent="0.25">
      <c r="C34"/>
      <c r="E34"/>
      <c r="F34"/>
      <c r="G34"/>
      <c r="I34"/>
      <c r="J34"/>
    </row>
    <row r="35" spans="3:10" x14ac:dyDescent="0.25">
      <c r="C35"/>
      <c r="E35"/>
      <c r="F35"/>
      <c r="G35"/>
      <c r="I35"/>
      <c r="J35"/>
    </row>
    <row r="36" spans="3:10" x14ac:dyDescent="0.25">
      <c r="C36"/>
      <c r="E36"/>
      <c r="F36"/>
      <c r="G36"/>
      <c r="I36"/>
      <c r="J36"/>
    </row>
    <row r="37" spans="3:10" x14ac:dyDescent="0.25">
      <c r="C37"/>
      <c r="E37"/>
      <c r="F37"/>
      <c r="G37"/>
      <c r="I37"/>
      <c r="J37"/>
    </row>
    <row r="38" spans="3:10" x14ac:dyDescent="0.25">
      <c r="C38"/>
      <c r="E38"/>
      <c r="F38"/>
      <c r="G38"/>
      <c r="I38"/>
      <c r="J38"/>
    </row>
    <row r="39" spans="3:10" x14ac:dyDescent="0.25">
      <c r="C39"/>
      <c r="E39"/>
      <c r="F39"/>
      <c r="G39"/>
      <c r="I39"/>
      <c r="J39"/>
    </row>
    <row r="40" spans="3:10" x14ac:dyDescent="0.25">
      <c r="C40"/>
      <c r="E40"/>
      <c r="F40"/>
      <c r="G40"/>
      <c r="I40"/>
      <c r="J40"/>
    </row>
    <row r="41" spans="3:10" x14ac:dyDescent="0.25">
      <c r="C41"/>
      <c r="E41"/>
      <c r="F41"/>
      <c r="G41"/>
      <c r="I41"/>
      <c r="J41"/>
    </row>
    <row r="42" spans="3:10" x14ac:dyDescent="0.25">
      <c r="C42"/>
      <c r="E42"/>
      <c r="F42"/>
      <c r="G42"/>
      <c r="I42"/>
      <c r="J42"/>
    </row>
    <row r="43" spans="3:10" x14ac:dyDescent="0.25">
      <c r="C43"/>
      <c r="E43"/>
      <c r="F43"/>
      <c r="G43"/>
      <c r="I43"/>
      <c r="J43"/>
    </row>
    <row r="44" spans="3:10" x14ac:dyDescent="0.25">
      <c r="C44"/>
      <c r="E44"/>
      <c r="F44"/>
      <c r="G44"/>
      <c r="I44"/>
      <c r="J44"/>
    </row>
    <row r="45" spans="3:10" x14ac:dyDescent="0.25">
      <c r="C45"/>
      <c r="E45"/>
      <c r="F45"/>
      <c r="G45"/>
      <c r="I45"/>
      <c r="J45"/>
    </row>
    <row r="46" spans="3:10" x14ac:dyDescent="0.25">
      <c r="C46"/>
      <c r="E46"/>
      <c r="F46"/>
      <c r="G46"/>
      <c r="I46"/>
      <c r="J46"/>
    </row>
    <row r="47" spans="3:10" x14ac:dyDescent="0.25">
      <c r="C47"/>
      <c r="E47"/>
      <c r="F47"/>
      <c r="G47"/>
      <c r="I47"/>
      <c r="J47"/>
    </row>
    <row r="48" spans="3:10" x14ac:dyDescent="0.25">
      <c r="C48"/>
      <c r="E48"/>
      <c r="F48"/>
      <c r="G48"/>
      <c r="I48"/>
      <c r="J48"/>
    </row>
  </sheetData>
  <sheetProtection algorithmName="SHA-512" hashValue="imUaa5JB6jxble2M+jV0AYsQTJreV+WxyAYrNqBcNA257DDLa7CyiB+mX+krbu2/GtBXe3Nrkvn8mCEAOecifw==" saltValue="vgpoBZt0+blxcDEG8rIe9A==" spinCount="100000" sheet="1" objects="1" scenarios="1" selectLockedCells="1"/>
  <mergeCells count="13">
    <mergeCell ref="V7:V10"/>
    <mergeCell ref="B1:D1"/>
    <mergeCell ref="B12:K12"/>
    <mergeCell ref="S12:U12"/>
    <mergeCell ref="B13:H13"/>
    <mergeCell ref="S13:U13"/>
    <mergeCell ref="H2:P3"/>
    <mergeCell ref="N7:N10"/>
    <mergeCell ref="O7:O10"/>
    <mergeCell ref="P7:P10"/>
    <mergeCell ref="M7:M10"/>
    <mergeCell ref="K7:K10"/>
    <mergeCell ref="L7:L10"/>
  </mergeCells>
  <conditionalFormatting sqref="B7:B10 D7:D10">
    <cfRule type="expression" dxfId="12" priority="2">
      <formula>LEN(TRIM(B7))=0</formula>
    </cfRule>
  </conditionalFormatting>
  <conditionalFormatting sqref="B7:B10">
    <cfRule type="cellIs" dxfId="11" priority="3" operator="greaterThanOrEqual">
      <formula>1</formula>
    </cfRule>
  </conditionalFormatting>
  <conditionalFormatting sqref="U7:U10">
    <cfRule type="cellIs" dxfId="10" priority="4" operator="equal">
      <formula>"VYHOVUJE"</formula>
    </cfRule>
  </conditionalFormatting>
  <conditionalFormatting sqref="U7:U10">
    <cfRule type="cellIs" dxfId="9" priority="5" operator="equal">
      <formula>"NEVYHOVUJE"</formula>
    </cfRule>
  </conditionalFormatting>
  <conditionalFormatting sqref="H7:H10">
    <cfRule type="expression" dxfId="8" priority="6">
      <formula>LEN(TRIM(H7))=0</formula>
    </cfRule>
  </conditionalFormatting>
  <conditionalFormatting sqref="H7:H10">
    <cfRule type="expression" dxfId="7" priority="7">
      <formula>LEN(TRIM(H7))=0</formula>
    </cfRule>
  </conditionalFormatting>
  <conditionalFormatting sqref="H7:H10">
    <cfRule type="expression" dxfId="6" priority="8">
      <formula>LEN(TRIM(H7))&gt;0</formula>
    </cfRule>
  </conditionalFormatting>
  <conditionalFormatting sqref="H7:H10">
    <cfRule type="expression" dxfId="5" priority="9">
      <formula>LEN(TRIM(H7))&gt;0</formula>
    </cfRule>
  </conditionalFormatting>
  <conditionalFormatting sqref="H7:H10">
    <cfRule type="expression" dxfId="4" priority="10">
      <formula>LEN(TRIM(H7))&gt;0</formula>
    </cfRule>
  </conditionalFormatting>
  <conditionalFormatting sqref="S7:S10">
    <cfRule type="expression" dxfId="3" priority="11">
      <formula>LEN(TRIM(S7))=0</formula>
    </cfRule>
  </conditionalFormatting>
  <conditionalFormatting sqref="S7:S10">
    <cfRule type="expression" dxfId="2" priority="12">
      <formula>LEN(TRIM(S7))&gt;0</formula>
    </cfRule>
  </conditionalFormatting>
  <conditionalFormatting sqref="S7:S10">
    <cfRule type="expression" dxfId="1" priority="13">
      <formula>LEN(TRIM(S7))&gt;0</formula>
    </cfRule>
  </conditionalFormatting>
  <conditionalFormatting sqref="I7:I10">
    <cfRule type="containsText" dxfId="0" priority="14" operator="containsText" text="ANO">
      <formula>NOT(ISERROR(SEARCH("ANO",I7)))</formula>
    </cfRule>
  </conditionalFormatting>
  <dataValidations count="2">
    <dataValidation type="list" showInputMessage="1" showErrorMessage="1" sqref="I7:J10" xr:uid="{00000000-0002-0000-0000-000000000000}">
      <formula1>"ANO,NE"</formula1>
      <formula2>0</formula2>
    </dataValidation>
    <dataValidation type="list" showInputMessage="1" showErrorMessage="1" sqref="E7:E10" xr:uid="{00000000-0002-0000-0000-000001000000}">
      <formula1>"ks,bal,sada,"</formula1>
      <formula2>0</formula2>
    </dataValidation>
  </dataValidations>
  <pageMargins left="0.19685039370078741" right="0.19685039370078741" top="0.27559055118110237" bottom="0.19685039370078741" header="0.51181102362204722" footer="0.51181102362204722"/>
  <pageSetup paperSize="9" scale="25" firstPageNumber="0" orientation="landscape" horizontalDpi="300" vertic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#REF!</xm:f>
          </x14:formula1>
          <x14:formula2>
            <xm:f>0</xm:f>
          </x14:formula2>
          <xm:sqref>W7:W10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Nábytek</vt:lpstr>
      <vt:lpstr>Nábytek!Názvy_tisku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Kateřina Sekyrová</cp:lastModifiedBy>
  <cp:revision>2</cp:revision>
  <cp:lastPrinted>2023-02-01T08:49:29Z</cp:lastPrinted>
  <dcterms:created xsi:type="dcterms:W3CDTF">2014-03-05T12:43:32Z</dcterms:created>
  <dcterms:modified xsi:type="dcterms:W3CDTF">2023-02-28T13:12:09Z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