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KP II. 001-2023\"/>
    </mc:Choice>
  </mc:AlternateContent>
  <xr:revisionPtr revIDLastSave="0" documentId="13_ncr:1_{7A415251-92C8-48E9-823C-27DE49C7FB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KP!$A$6:$T$29</definedName>
    <definedName name="_xlnm.Print_Area" localSheetId="0">KP!$B$2:$S$32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1" i="1" l="1"/>
  <c r="H10" i="1"/>
  <c r="H9" i="1"/>
  <c r="H8" i="1"/>
  <c r="H7" i="1"/>
  <c r="L29" i="1" l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32" i="1" l="1"/>
  <c r="J32" i="1"/>
</calcChain>
</file>

<file path=xl/sharedStrings.xml><?xml version="1.0" encoding="utf-8"?>
<sst xmlns="http://schemas.openxmlformats.org/spreadsheetml/2006/main" count="110" uniqueCount="85">
  <si>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</si>
  <si>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</si>
  <si>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</si>
  <si>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</si>
  <si>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</si>
  <si>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</si>
  <si>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</si>
  <si>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</si>
  <si>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</si>
  <si>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</si>
  <si>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</si>
  <si>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</si>
  <si>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</si>
  <si>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30199792-8 - Kalendáře</t>
  </si>
  <si>
    <t>22817000-0 - Diáře nebo osobní kalendáře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</si>
  <si>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</si>
  <si>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</si>
  <si>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</si>
  <si>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</si>
  <si>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</si>
  <si>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</si>
  <si>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</si>
  <si>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</si>
  <si>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</si>
  <si>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</si>
  <si>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</si>
  <si>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</si>
  <si>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</si>
  <si>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</si>
  <si>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001 - 2023</t>
  </si>
  <si>
    <t>ks</t>
  </si>
  <si>
    <t xml:space="preserve">Papír kancelářský A4 kvalita "A" </t>
  </si>
  <si>
    <t>bal</t>
  </si>
  <si>
    <t>Nezávěsné hladké PVC obaly, vkládání na šířku i na výšku, min. 150 mic, min. 10 ks v balení.</t>
  </si>
  <si>
    <t>Nezanechává stopy lepidla, min. 100 listů v bločku.</t>
  </si>
  <si>
    <t>Min. 40 listů.</t>
  </si>
  <si>
    <t xml:space="preserve">Papír kancelářský A4 kvalita"B"  </t>
  </si>
  <si>
    <t>Propisovací tužka</t>
  </si>
  <si>
    <t>Stiskací mechanismus, vyměnitelná gelová náplň, plastové tělo, jehlový hrot 0,5 mm pro tenké psaní.</t>
  </si>
  <si>
    <t>Délka 106,8 mm, extra tenký hrot, plastová trubička.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</si>
  <si>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</si>
  <si>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</si>
  <si>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 xml:space="preserve">ks </t>
  </si>
  <si>
    <t>Klínový hrot, šíře stopy 1-4 mm, ventilační uzávěr, vhodný i na faxový papír.</t>
  </si>
  <si>
    <t>Klínový hrot, šíře stopy 1-4,6 mm, ventilační uzávěry, vhodný i na faxový papír.</t>
  </si>
  <si>
    <t>Propustka k lékaři</t>
  </si>
  <si>
    <t>1 balení/100 listů.</t>
  </si>
  <si>
    <t>Datumovka samobarvící min do r.2030</t>
  </si>
  <si>
    <t>Samobarvící mechanické razítko, vhodné pro každodení používání v kancelářích, měsíc číslem, výška znaků 3,8 - 4,2 mm.</t>
  </si>
  <si>
    <t>Motouz PP juta barevný umělý</t>
  </si>
  <si>
    <t>Min. 100 g, pro kancelář i domácnost.</t>
  </si>
  <si>
    <t xml:space="preserve">Pryž </t>
  </si>
  <si>
    <t xml:space="preserve">Na grafitové tužky. </t>
  </si>
  <si>
    <t>KEM - Vladislava Smetanová,
Tel.: 37763 3101,
E-mail: smetanov@kem.zcu.cz</t>
  </si>
  <si>
    <t>Univerzitní 22,
301 00 Plzeň, 
Fakulta ekonomická - Katedra ekonomie a kvantitativních metod,
místnost UK 421</t>
  </si>
  <si>
    <t>Univerzitní 26, 
301 00 Plzeň,
Fakulta elektrotechnická - Děkanát,
2NP - místnost EU 211</t>
  </si>
  <si>
    <t>DFEL - Bc. Martina Nováková,
Tel.: 37763 4011, 
E-mail: novakmar@fel.zcu.cz</t>
  </si>
  <si>
    <t>EO - Václava Vlková,
Tel.: 37763 1146,
E-mail: vlkovav@rek.zcu.cz</t>
  </si>
  <si>
    <t>Univerzitní 8,
301 00 Plzeň,
Rektorát - Ekonomický odbor,
místnost UR 221</t>
  </si>
  <si>
    <t>Stolní kalendář podlouhlý obrázkový, 
týdenní sloupcové kalendárium s uvedením hodin, 
rozměr jednotlivých listů cca 300 - 320 mm x  130 -150 mm.</t>
  </si>
  <si>
    <t>Diář kapesní týdenní, 
rozměr cca 80 -100 mm x 150  - 155 mm.</t>
  </si>
  <si>
    <t>Plánovací kalendář/ karta,
rozměr cca 210 - 215 mm x 145 - 150 mm.</t>
  </si>
  <si>
    <t>Ilustrační obrázek</t>
  </si>
  <si>
    <t>Stolní kalendář podlouhlý obrázkový 2023</t>
  </si>
  <si>
    <t xml:space="preserve">Diář kapesní týdenní 2023    </t>
  </si>
  <si>
    <t>Plánovací karta 2023</t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</si>
  <si>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</si>
  <si>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</si>
  <si>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t>Samolepicí blok  76 x 76 mm - žlutý - 100 listů</t>
  </si>
  <si>
    <r>
      <t>Vyměnitelná náplň F - 411,</t>
    </r>
    <r>
      <rPr>
        <b/>
        <sz val="11"/>
        <color rgb="FF000000"/>
        <rFont val="Calibri"/>
        <family val="2"/>
        <charset val="238"/>
      </rPr>
      <t xml:space="preserve"> modrý inkoust</t>
    </r>
    <r>
      <rPr>
        <sz val="11"/>
        <color indexed="8"/>
        <rFont val="Calibri"/>
        <family val="2"/>
        <charset val="238"/>
      </rPr>
      <t xml:space="preserve">, jehlový hrot 0,5 mm pro extra jemné psaní, plastové tělo, pogumovaný úchop pro příjemnější držení, stiskací mechanismus, kovový hrot. 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</si>
  <si>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</si>
  <si>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 xml:space="preserve"> - 10ks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</si>
  <si>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</si>
  <si>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</si>
  <si>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 xml:space="preserve">Zvýrazňovač 1-4 mm - </t>
    </r>
    <r>
      <rPr>
        <b/>
        <sz val="11"/>
        <rFont val="Calibri"/>
        <family val="2"/>
        <charset val="238"/>
      </rPr>
      <t>5x zelený, 5x žlutý, 5x růžový, 5x oranžový</t>
    </r>
  </si>
  <si>
    <r>
      <t xml:space="preserve">Zvýrazňovač  1 - 4,6 mm - </t>
    </r>
    <r>
      <rPr>
        <b/>
        <sz val="11"/>
        <rFont val="Calibri"/>
        <family val="2"/>
        <charset val="238"/>
      </rPr>
      <t>10x žlutý, 10x zelený</t>
    </r>
  </si>
  <si>
    <t>Vyměnitelná náplň.</t>
  </si>
  <si>
    <r>
      <t>Korekční roller s vyměnitelnou náplní vyrobený z recyklovaných plastů. Pro suché korekce. Na opravené místo lze okamžitě psát. Dva způsoby aplikace: 1) pro opravu celé věty, 2) pro opravu jednoho písmena.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Sy</t>
    </r>
    <r>
      <rPr>
        <sz val="11"/>
        <color indexed="8"/>
        <rFont val="Calibri"/>
        <family val="2"/>
        <charset val="238"/>
      </rPr>
      <t>stém vhodný i pro leváky. Hladká a čistá aplikace díky flexibilnímu hrotu. Vhodný na všechny druhy papíru. Nezanechává stopy ani stíny na fotokopiích. Korekční páska perfektně kryje, netrhá se a nešpiní. Neobsahuje rozpouštědla. Délka korekční pásky: cca 12 m. Šířka korekční pásky: cca 4,2 mm. Kompatibilní s náplněmi Pritt.</t>
    </r>
  </si>
  <si>
    <t>Korekční strojek</t>
  </si>
  <si>
    <t>Náplň do korekčního strojku 4,2 mm - kompatibilní se strojkem TESA!!</t>
  </si>
  <si>
    <t>Náplň na olejové bázi zajišťující maximální komfort psaní, gumový vroubkovaný úchop pro pohodlné držení.
Stiskací mechanismus.
Vyměnitelná náplň.
Průhledné tělo a viditelný stav náplně.
Hrot s kuličkou z vysoce odolného materiálu pro dlouhou životnost.
Barva náplně odpovídá barvě těla.
Šíře stopy: cca 0,22 mm.</t>
  </si>
  <si>
    <t>Sešit A5 - linkovaný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</si>
  <si>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</si>
  <si>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Kuličkové pero - </t>
    </r>
    <r>
      <rPr>
        <b/>
        <sz val="11"/>
        <rFont val="Calibri"/>
        <family val="2"/>
        <charset val="238"/>
      </rPr>
      <t>barva modrá</t>
    </r>
  </si>
  <si>
    <r>
      <t xml:space="preserve">Papír nejvyšší kvality "A", formát A4, gramáž 80 g/m2, barva bílá, opacita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</si>
</sst>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2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center" vertical="center" wrapText="1"/>
    </xf>
    <xf numFmtId="0" fontId="20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6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center" vertical="center" wrapText="1"/>
    </xf>
    <xf numFmtId="0" fontId="22" fillId="3" borderId="18" xfId="5" applyFont="1" applyFill="1" applyBorder="1" applyAlignment="1" applyProtection="1">
      <alignment horizontal="left" vertical="center" wrapText="1" indent="1"/>
    </xf>
    <xf numFmtId="0" fontId="22" fillId="3" borderId="2" xfId="5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16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2" fillId="3" borderId="14" xfId="5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2" fillId="3" borderId="10" xfId="5" applyFont="1" applyFill="1" applyBorder="1" applyAlignment="1" applyProtection="1">
      <alignment horizontal="left" vertical="center" wrapText="1" indent="1"/>
    </xf>
    <xf numFmtId="0" fontId="22" fillId="3" borderId="15" xfId="5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6</xdr:row>
      <xdr:rowOff>219075</xdr:rowOff>
    </xdr:from>
    <xdr:to>
      <xdr:col>6</xdr:col>
      <xdr:colOff>2673163</xdr:colOff>
      <xdr:row>6</xdr:row>
      <xdr:rowOff>1236388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F6D3640-5845-4866-9B92-40D695AD5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68375" y="2762250"/>
          <a:ext cx="2454088" cy="1017313"/>
        </a:xfrm>
        <a:prstGeom prst="rect">
          <a:avLst/>
        </a:prstGeom>
      </xdr:spPr>
    </xdr:pic>
    <xdr:clientData/>
  </xdr:twoCellAnchor>
  <xdr:twoCellAnchor editAs="oneCell">
    <xdr:from>
      <xdr:col>6</xdr:col>
      <xdr:colOff>647700</xdr:colOff>
      <xdr:row>7</xdr:row>
      <xdr:rowOff>114300</xdr:rowOff>
    </xdr:from>
    <xdr:to>
      <xdr:col>6</xdr:col>
      <xdr:colOff>2339788</xdr:colOff>
      <xdr:row>7</xdr:row>
      <xdr:rowOff>1639101</xdr:rowOff>
    </xdr:to>
    <xdr:pic>
      <xdr:nvPicPr>
        <xdr:cNvPr id="3" name="Obrázek 2" descr="https://www.kalendareone.cz/216395-thickbox_default/diar-tydenni-kapesni-a6-balacron-economy-2020.jpg">
          <a:extLst>
            <a:ext uri="{FF2B5EF4-FFF2-40B4-BE49-F238E27FC236}">
              <a16:creationId xmlns:a16="http://schemas.microsoft.com/office/drawing/2014/main" id="{2FE01933-A529-49FD-9D08-92C3F08C75EF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5" t="10454" r="8235" b="16463"/>
        <a:stretch/>
      </xdr:blipFill>
      <xdr:spPr bwMode="auto">
        <a:xfrm>
          <a:off x="14097000" y="4048125"/>
          <a:ext cx="1692088" cy="15248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381000</xdr:colOff>
      <xdr:row>8</xdr:row>
      <xdr:rowOff>171450</xdr:rowOff>
    </xdr:from>
    <xdr:to>
      <xdr:col>6</xdr:col>
      <xdr:colOff>3050367</xdr:colOff>
      <xdr:row>8</xdr:row>
      <xdr:rowOff>2045442</xdr:rowOff>
    </xdr:to>
    <xdr:pic>
      <xdr:nvPicPr>
        <xdr:cNvPr id="4" name="Obrázek 3" descr="608390_b2c.jpg">
          <a:extLst>
            <a:ext uri="{FF2B5EF4-FFF2-40B4-BE49-F238E27FC236}">
              <a16:creationId xmlns:a16="http://schemas.microsoft.com/office/drawing/2014/main" id="{60A48AC4-56B6-4BF0-9115-FFB1C9273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857875"/>
          <a:ext cx="2669367" cy="1873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9"/>
  <sheetViews>
    <sheetView tabSelected="1" topLeftCell="A19" zoomScale="80" zoomScaleNormal="80" workbookViewId="0">
      <selection activeCell="J29" sqref="J2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5" customWidth="1"/>
    <col min="5" max="5" width="11.140625" style="4" customWidth="1"/>
    <col min="6" max="6" width="109.85546875" style="5" customWidth="1"/>
    <col min="7" max="7" width="49.42578125" style="5" customWidth="1"/>
    <col min="8" max="8" width="15.5703125" style="5" hidden="1" customWidth="1"/>
    <col min="9" max="9" width="24" style="1" customWidth="1"/>
    <col min="10" max="10" width="22.7109375" style="1" customWidth="1"/>
    <col min="11" max="11" width="20.5703125" style="1" bestFit="1" customWidth="1"/>
    <col min="12" max="12" width="19.5703125" style="1" bestFit="1" customWidth="1"/>
    <col min="13" max="13" width="23.5703125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7.5703125" style="1" hidden="1" customWidth="1"/>
    <col min="20" max="20" width="40.140625" style="6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0"/>
      <c r="N2" s="10"/>
      <c r="O2" s="10"/>
      <c r="P2" s="10"/>
      <c r="Q2" s="10"/>
      <c r="R2" s="10"/>
      <c r="S2" s="11"/>
      <c r="T2" s="12"/>
    </row>
    <row r="3" spans="1:20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0"/>
      <c r="Q3" s="10"/>
      <c r="R3" s="10"/>
    </row>
    <row r="4" spans="1:20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M4" s="10"/>
      <c r="N4" s="10"/>
      <c r="O4" s="10"/>
      <c r="P4" s="10"/>
      <c r="Q4" s="10"/>
      <c r="R4" s="10"/>
    </row>
    <row r="5" spans="1:20" ht="34.5" customHeight="1" thickBot="1" x14ac:dyDescent="0.3">
      <c r="B5" s="20"/>
      <c r="C5" s="21"/>
      <c r="D5" s="22"/>
      <c r="E5" s="22"/>
      <c r="F5" s="9"/>
      <c r="G5" s="9"/>
      <c r="H5" s="23"/>
      <c r="J5" s="24" t="s">
        <v>2</v>
      </c>
      <c r="T5" s="25"/>
    </row>
    <row r="6" spans="1:20" ht="69" customHeight="1" thickTop="1" thickBot="1" x14ac:dyDescent="0.3">
      <c r="A6" s="26"/>
      <c r="B6" s="27" t="s">
        <v>3</v>
      </c>
      <c r="C6" s="28" t="s">
        <v>15</v>
      </c>
      <c r="D6" s="28" t="s">
        <v>4</v>
      </c>
      <c r="E6" s="28" t="s">
        <v>16</v>
      </c>
      <c r="F6" s="28" t="s">
        <v>17</v>
      </c>
      <c r="G6" s="28" t="s">
        <v>62</v>
      </c>
      <c r="H6" s="28" t="s">
        <v>18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19</v>
      </c>
      <c r="N6" s="28" t="s">
        <v>26</v>
      </c>
      <c r="O6" s="28" t="s">
        <v>20</v>
      </c>
      <c r="P6" s="30" t="s">
        <v>21</v>
      </c>
      <c r="Q6" s="28" t="s">
        <v>22</v>
      </c>
      <c r="R6" s="28" t="s">
        <v>23</v>
      </c>
      <c r="S6" s="28" t="s">
        <v>24</v>
      </c>
      <c r="T6" s="28" t="s">
        <v>25</v>
      </c>
    </row>
    <row r="7" spans="1:20" ht="109.5" customHeight="1" thickTop="1" x14ac:dyDescent="0.25">
      <c r="A7" s="31"/>
      <c r="B7" s="32">
        <v>1</v>
      </c>
      <c r="C7" s="33" t="s">
        <v>63</v>
      </c>
      <c r="D7" s="34">
        <v>7</v>
      </c>
      <c r="E7" s="35" t="s">
        <v>30</v>
      </c>
      <c r="F7" s="36" t="s">
        <v>59</v>
      </c>
      <c r="G7" s="36"/>
      <c r="H7" s="37">
        <f t="shared" ref="H7:H29" si="0">D7*I7</f>
        <v>490</v>
      </c>
      <c r="I7" s="38">
        <v>70</v>
      </c>
      <c r="J7" s="136"/>
      <c r="K7" s="39">
        <f t="shared" ref="K7:K29" si="1">D7*J7</f>
        <v>0</v>
      </c>
      <c r="L7" s="40" t="str">
        <f t="shared" ref="L7:L29" si="2">IF(ISNUMBER(J7), IF(J7&gt;I7,"NEVYHOVUJE","VYHOVUJE")," ")</f>
        <v xml:space="preserve"> </v>
      </c>
      <c r="M7" s="41" t="s">
        <v>28</v>
      </c>
      <c r="N7" s="42"/>
      <c r="O7" s="42"/>
      <c r="P7" s="43" t="s">
        <v>53</v>
      </c>
      <c r="Q7" s="43" t="s">
        <v>54</v>
      </c>
      <c r="R7" s="44">
        <v>21</v>
      </c>
      <c r="S7" s="42"/>
      <c r="T7" s="45" t="s">
        <v>13</v>
      </c>
    </row>
    <row r="8" spans="1:20" ht="138" customHeight="1" x14ac:dyDescent="0.25">
      <c r="A8" s="26"/>
      <c r="B8" s="46">
        <v>2</v>
      </c>
      <c r="C8" s="47" t="s">
        <v>64</v>
      </c>
      <c r="D8" s="48">
        <v>1</v>
      </c>
      <c r="E8" s="49" t="s">
        <v>30</v>
      </c>
      <c r="F8" s="50" t="s">
        <v>60</v>
      </c>
      <c r="G8" s="50"/>
      <c r="H8" s="51">
        <f t="shared" si="0"/>
        <v>130</v>
      </c>
      <c r="I8" s="52">
        <v>130</v>
      </c>
      <c r="J8" s="137"/>
      <c r="K8" s="53">
        <f t="shared" si="1"/>
        <v>0</v>
      </c>
      <c r="L8" s="54" t="str">
        <f t="shared" si="2"/>
        <v xml:space="preserve"> </v>
      </c>
      <c r="M8" s="55"/>
      <c r="N8" s="56"/>
      <c r="O8" s="56"/>
      <c r="P8" s="57"/>
      <c r="Q8" s="57"/>
      <c r="R8" s="58"/>
      <c r="S8" s="56"/>
      <c r="T8" s="59" t="s">
        <v>14</v>
      </c>
    </row>
    <row r="9" spans="1:20" ht="172.5" customHeight="1" thickBot="1" x14ac:dyDescent="0.3">
      <c r="A9" s="26"/>
      <c r="B9" s="60">
        <v>3</v>
      </c>
      <c r="C9" s="61" t="s">
        <v>65</v>
      </c>
      <c r="D9" s="62">
        <v>7</v>
      </c>
      <c r="E9" s="63" t="s">
        <v>30</v>
      </c>
      <c r="F9" s="64" t="s">
        <v>61</v>
      </c>
      <c r="G9" s="64"/>
      <c r="H9" s="65">
        <f t="shared" si="0"/>
        <v>28</v>
      </c>
      <c r="I9" s="66">
        <v>4</v>
      </c>
      <c r="J9" s="138"/>
      <c r="K9" s="67">
        <f t="shared" si="1"/>
        <v>0</v>
      </c>
      <c r="L9" s="68" t="str">
        <f t="shared" si="2"/>
        <v xml:space="preserve"> </v>
      </c>
      <c r="M9" s="69"/>
      <c r="N9" s="70"/>
      <c r="O9" s="70"/>
      <c r="P9" s="71"/>
      <c r="Q9" s="71"/>
      <c r="R9" s="72"/>
      <c r="S9" s="70"/>
      <c r="T9" s="73" t="s">
        <v>13</v>
      </c>
    </row>
    <row r="10" spans="1:20" ht="141.75" customHeight="1" thickBot="1" x14ac:dyDescent="0.3">
      <c r="A10" s="26"/>
      <c r="B10" s="74">
        <v>4</v>
      </c>
      <c r="C10" s="75" t="s">
        <v>31</v>
      </c>
      <c r="D10" s="76">
        <v>30</v>
      </c>
      <c r="E10" s="77" t="s">
        <v>32</v>
      </c>
      <c r="F10" s="78" t="s">
        <v>84</v>
      </c>
      <c r="G10" s="78"/>
      <c r="H10" s="79">
        <f t="shared" si="0"/>
        <v>4350</v>
      </c>
      <c r="I10" s="80">
        <v>145</v>
      </c>
      <c r="J10" s="139"/>
      <c r="K10" s="81">
        <f t="shared" si="1"/>
        <v>0</v>
      </c>
      <c r="L10" s="82" t="str">
        <f t="shared" si="2"/>
        <v xml:space="preserve"> </v>
      </c>
      <c r="M10" s="83" t="s">
        <v>28</v>
      </c>
      <c r="N10" s="84"/>
      <c r="O10" s="84"/>
      <c r="P10" s="83" t="s">
        <v>56</v>
      </c>
      <c r="Q10" s="83" t="s">
        <v>55</v>
      </c>
      <c r="R10" s="85">
        <v>21</v>
      </c>
      <c r="S10" s="84"/>
      <c r="T10" s="86" t="s">
        <v>12</v>
      </c>
    </row>
    <row r="11" spans="1:20" ht="22.5" customHeight="1" x14ac:dyDescent="0.25">
      <c r="A11" s="26"/>
      <c r="B11" s="87">
        <v>5</v>
      </c>
      <c r="C11" s="88" t="s">
        <v>66</v>
      </c>
      <c r="D11" s="89">
        <v>5</v>
      </c>
      <c r="E11" s="90" t="s">
        <v>32</v>
      </c>
      <c r="F11" s="91" t="s">
        <v>33</v>
      </c>
      <c r="G11" s="92"/>
      <c r="H11" s="93">
        <f t="shared" si="0"/>
        <v>200</v>
      </c>
      <c r="I11" s="94">
        <v>40</v>
      </c>
      <c r="J11" s="140"/>
      <c r="K11" s="95">
        <f t="shared" si="1"/>
        <v>0</v>
      </c>
      <c r="L11" s="96" t="str">
        <f t="shared" si="2"/>
        <v xml:space="preserve"> </v>
      </c>
      <c r="M11" s="97" t="s">
        <v>28</v>
      </c>
      <c r="N11" s="98"/>
      <c r="O11" s="98"/>
      <c r="P11" s="97" t="s">
        <v>57</v>
      </c>
      <c r="Q11" s="97" t="s">
        <v>58</v>
      </c>
      <c r="R11" s="99">
        <v>21</v>
      </c>
      <c r="S11" s="98"/>
      <c r="T11" s="100" t="s">
        <v>12</v>
      </c>
    </row>
    <row r="12" spans="1:20" ht="22.5" customHeight="1" x14ac:dyDescent="0.25">
      <c r="A12" s="26"/>
      <c r="B12" s="46">
        <v>6</v>
      </c>
      <c r="C12" s="47" t="s">
        <v>67</v>
      </c>
      <c r="D12" s="48">
        <v>3</v>
      </c>
      <c r="E12" s="49" t="s">
        <v>32</v>
      </c>
      <c r="F12" s="50" t="s">
        <v>33</v>
      </c>
      <c r="G12" s="101"/>
      <c r="H12" s="51">
        <f t="shared" si="0"/>
        <v>135</v>
      </c>
      <c r="I12" s="52">
        <v>45</v>
      </c>
      <c r="J12" s="137"/>
      <c r="K12" s="53">
        <f t="shared" si="1"/>
        <v>0</v>
      </c>
      <c r="L12" s="54" t="str">
        <f t="shared" si="2"/>
        <v xml:space="preserve"> </v>
      </c>
      <c r="M12" s="102"/>
      <c r="N12" s="56"/>
      <c r="O12" s="56"/>
      <c r="P12" s="103"/>
      <c r="Q12" s="103"/>
      <c r="R12" s="58"/>
      <c r="S12" s="56"/>
      <c r="T12" s="104"/>
    </row>
    <row r="13" spans="1:20" ht="22.5" customHeight="1" x14ac:dyDescent="0.25">
      <c r="A13" s="26"/>
      <c r="B13" s="46">
        <v>7</v>
      </c>
      <c r="C13" s="47" t="s">
        <v>68</v>
      </c>
      <c r="D13" s="48">
        <v>20</v>
      </c>
      <c r="E13" s="49" t="s">
        <v>30</v>
      </c>
      <c r="F13" s="50" t="s">
        <v>34</v>
      </c>
      <c r="G13" s="101"/>
      <c r="H13" s="51">
        <f t="shared" si="0"/>
        <v>240</v>
      </c>
      <c r="I13" s="52">
        <v>12</v>
      </c>
      <c r="J13" s="137"/>
      <c r="K13" s="53">
        <f t="shared" si="1"/>
        <v>0</v>
      </c>
      <c r="L13" s="54" t="str">
        <f t="shared" si="2"/>
        <v xml:space="preserve"> </v>
      </c>
      <c r="M13" s="102"/>
      <c r="N13" s="56"/>
      <c r="O13" s="56"/>
      <c r="P13" s="103"/>
      <c r="Q13" s="103"/>
      <c r="R13" s="58"/>
      <c r="S13" s="56"/>
      <c r="T13" s="104"/>
    </row>
    <row r="14" spans="1:20" ht="22.5" customHeight="1" x14ac:dyDescent="0.25">
      <c r="A14" s="26"/>
      <c r="B14" s="46">
        <v>8</v>
      </c>
      <c r="C14" s="47" t="s">
        <v>81</v>
      </c>
      <c r="D14" s="48">
        <v>10</v>
      </c>
      <c r="E14" s="49" t="s">
        <v>30</v>
      </c>
      <c r="F14" s="50" t="s">
        <v>35</v>
      </c>
      <c r="G14" s="101"/>
      <c r="H14" s="51">
        <f t="shared" si="0"/>
        <v>80</v>
      </c>
      <c r="I14" s="52">
        <v>8</v>
      </c>
      <c r="J14" s="137"/>
      <c r="K14" s="53">
        <f t="shared" si="1"/>
        <v>0</v>
      </c>
      <c r="L14" s="54" t="str">
        <f t="shared" si="2"/>
        <v xml:space="preserve"> </v>
      </c>
      <c r="M14" s="102"/>
      <c r="N14" s="56"/>
      <c r="O14" s="56"/>
      <c r="P14" s="103"/>
      <c r="Q14" s="103"/>
      <c r="R14" s="58"/>
      <c r="S14" s="56"/>
      <c r="T14" s="104"/>
    </row>
    <row r="15" spans="1:20" ht="109.5" customHeight="1" x14ac:dyDescent="0.25">
      <c r="A15" s="26"/>
      <c r="B15" s="46">
        <v>9</v>
      </c>
      <c r="C15" s="47" t="s">
        <v>36</v>
      </c>
      <c r="D15" s="48">
        <v>100</v>
      </c>
      <c r="E15" s="49" t="s">
        <v>32</v>
      </c>
      <c r="F15" s="50" t="s">
        <v>82</v>
      </c>
      <c r="G15" s="101"/>
      <c r="H15" s="51">
        <f t="shared" si="0"/>
        <v>15000</v>
      </c>
      <c r="I15" s="52">
        <v>150</v>
      </c>
      <c r="J15" s="137"/>
      <c r="K15" s="53">
        <f t="shared" si="1"/>
        <v>0</v>
      </c>
      <c r="L15" s="54" t="str">
        <f t="shared" si="2"/>
        <v xml:space="preserve"> </v>
      </c>
      <c r="M15" s="102"/>
      <c r="N15" s="56"/>
      <c r="O15" s="56"/>
      <c r="P15" s="103"/>
      <c r="Q15" s="103"/>
      <c r="R15" s="58"/>
      <c r="S15" s="56"/>
      <c r="T15" s="104"/>
    </row>
    <row r="16" spans="1:20" ht="45" customHeight="1" x14ac:dyDescent="0.25">
      <c r="A16" s="26"/>
      <c r="B16" s="46">
        <v>10</v>
      </c>
      <c r="C16" s="47" t="s">
        <v>37</v>
      </c>
      <c r="D16" s="48">
        <v>10</v>
      </c>
      <c r="E16" s="49" t="s">
        <v>30</v>
      </c>
      <c r="F16" s="50" t="s">
        <v>69</v>
      </c>
      <c r="G16" s="101"/>
      <c r="H16" s="51">
        <f t="shared" si="0"/>
        <v>110</v>
      </c>
      <c r="I16" s="52">
        <v>11</v>
      </c>
      <c r="J16" s="137"/>
      <c r="K16" s="53">
        <f t="shared" si="1"/>
        <v>0</v>
      </c>
      <c r="L16" s="54" t="str">
        <f t="shared" si="2"/>
        <v xml:space="preserve"> </v>
      </c>
      <c r="M16" s="102"/>
      <c r="N16" s="56"/>
      <c r="O16" s="56"/>
      <c r="P16" s="103"/>
      <c r="Q16" s="103"/>
      <c r="R16" s="58"/>
      <c r="S16" s="56"/>
      <c r="T16" s="104"/>
    </row>
    <row r="17" spans="1:20" ht="22.5" customHeight="1" x14ac:dyDescent="0.25">
      <c r="A17" s="26"/>
      <c r="B17" s="46">
        <v>11</v>
      </c>
      <c r="C17" s="47" t="s">
        <v>70</v>
      </c>
      <c r="D17" s="48">
        <v>10</v>
      </c>
      <c r="E17" s="49" t="s">
        <v>30</v>
      </c>
      <c r="F17" s="50" t="s">
        <v>38</v>
      </c>
      <c r="G17" s="101"/>
      <c r="H17" s="51">
        <f t="shared" si="0"/>
        <v>150</v>
      </c>
      <c r="I17" s="52">
        <v>15</v>
      </c>
      <c r="J17" s="137"/>
      <c r="K17" s="53">
        <f t="shared" si="1"/>
        <v>0</v>
      </c>
      <c r="L17" s="54" t="str">
        <f t="shared" si="2"/>
        <v xml:space="preserve"> </v>
      </c>
      <c r="M17" s="102"/>
      <c r="N17" s="56"/>
      <c r="O17" s="56"/>
      <c r="P17" s="103"/>
      <c r="Q17" s="103"/>
      <c r="R17" s="58"/>
      <c r="S17" s="56"/>
      <c r="T17" s="104"/>
    </row>
    <row r="18" spans="1:20" ht="24" customHeight="1" x14ac:dyDescent="0.25">
      <c r="A18" s="26"/>
      <c r="B18" s="46">
        <v>12</v>
      </c>
      <c r="C18" s="47" t="s">
        <v>71</v>
      </c>
      <c r="D18" s="48">
        <v>20</v>
      </c>
      <c r="E18" s="49" t="s">
        <v>32</v>
      </c>
      <c r="F18" s="50" t="s">
        <v>39</v>
      </c>
      <c r="G18" s="101"/>
      <c r="H18" s="51">
        <f t="shared" si="0"/>
        <v>500</v>
      </c>
      <c r="I18" s="52">
        <v>25</v>
      </c>
      <c r="J18" s="137"/>
      <c r="K18" s="53">
        <f t="shared" si="1"/>
        <v>0</v>
      </c>
      <c r="L18" s="54" t="str">
        <f t="shared" si="2"/>
        <v xml:space="preserve"> </v>
      </c>
      <c r="M18" s="102"/>
      <c r="N18" s="56"/>
      <c r="O18" s="56"/>
      <c r="P18" s="103"/>
      <c r="Q18" s="103"/>
      <c r="R18" s="58"/>
      <c r="S18" s="56"/>
      <c r="T18" s="104"/>
    </row>
    <row r="19" spans="1:20" ht="41.25" customHeight="1" x14ac:dyDescent="0.25">
      <c r="A19" s="26"/>
      <c r="B19" s="46">
        <v>13</v>
      </c>
      <c r="C19" s="47" t="s">
        <v>72</v>
      </c>
      <c r="D19" s="48">
        <v>3</v>
      </c>
      <c r="E19" s="49" t="s">
        <v>30</v>
      </c>
      <c r="F19" s="50" t="s">
        <v>40</v>
      </c>
      <c r="G19" s="101"/>
      <c r="H19" s="51">
        <f t="shared" si="0"/>
        <v>39</v>
      </c>
      <c r="I19" s="52">
        <v>13</v>
      </c>
      <c r="J19" s="137"/>
      <c r="K19" s="53">
        <f t="shared" si="1"/>
        <v>0</v>
      </c>
      <c r="L19" s="54" t="str">
        <f t="shared" si="2"/>
        <v xml:space="preserve"> </v>
      </c>
      <c r="M19" s="102"/>
      <c r="N19" s="56"/>
      <c r="O19" s="56"/>
      <c r="P19" s="103"/>
      <c r="Q19" s="103"/>
      <c r="R19" s="58"/>
      <c r="S19" s="56"/>
      <c r="T19" s="104"/>
    </row>
    <row r="20" spans="1:20" ht="21.75" customHeight="1" x14ac:dyDescent="0.25">
      <c r="A20" s="26"/>
      <c r="B20" s="46">
        <v>14</v>
      </c>
      <c r="C20" s="47" t="s">
        <v>73</v>
      </c>
      <c r="D20" s="48">
        <v>3</v>
      </c>
      <c r="E20" s="49" t="s">
        <v>30</v>
      </c>
      <c r="F20" s="50" t="s">
        <v>41</v>
      </c>
      <c r="G20" s="101"/>
      <c r="H20" s="51">
        <f t="shared" si="0"/>
        <v>45</v>
      </c>
      <c r="I20" s="52">
        <v>15</v>
      </c>
      <c r="J20" s="137"/>
      <c r="K20" s="53">
        <f t="shared" si="1"/>
        <v>0</v>
      </c>
      <c r="L20" s="54" t="str">
        <f t="shared" si="2"/>
        <v xml:space="preserve"> </v>
      </c>
      <c r="M20" s="102"/>
      <c r="N20" s="56"/>
      <c r="O20" s="56"/>
      <c r="P20" s="103"/>
      <c r="Q20" s="103"/>
      <c r="R20" s="58"/>
      <c r="S20" s="56"/>
      <c r="T20" s="104"/>
    </row>
    <row r="21" spans="1:20" ht="25.5" customHeight="1" x14ac:dyDescent="0.25">
      <c r="A21" s="26"/>
      <c r="B21" s="46">
        <v>15</v>
      </c>
      <c r="C21" s="47" t="s">
        <v>74</v>
      </c>
      <c r="D21" s="48">
        <v>20</v>
      </c>
      <c r="E21" s="49" t="s">
        <v>42</v>
      </c>
      <c r="F21" s="50" t="s">
        <v>43</v>
      </c>
      <c r="G21" s="101"/>
      <c r="H21" s="51">
        <f t="shared" si="0"/>
        <v>280</v>
      </c>
      <c r="I21" s="52">
        <v>14</v>
      </c>
      <c r="J21" s="137"/>
      <c r="K21" s="53">
        <f t="shared" si="1"/>
        <v>0</v>
      </c>
      <c r="L21" s="54" t="str">
        <f t="shared" si="2"/>
        <v xml:space="preserve"> </v>
      </c>
      <c r="M21" s="102"/>
      <c r="N21" s="56"/>
      <c r="O21" s="56"/>
      <c r="P21" s="103"/>
      <c r="Q21" s="103"/>
      <c r="R21" s="58"/>
      <c r="S21" s="56"/>
      <c r="T21" s="104"/>
    </row>
    <row r="22" spans="1:20" ht="19.5" customHeight="1" x14ac:dyDescent="0.25">
      <c r="A22" s="26"/>
      <c r="B22" s="46">
        <v>16</v>
      </c>
      <c r="C22" s="47" t="s">
        <v>75</v>
      </c>
      <c r="D22" s="48">
        <v>20</v>
      </c>
      <c r="E22" s="49" t="s">
        <v>30</v>
      </c>
      <c r="F22" s="50" t="s">
        <v>44</v>
      </c>
      <c r="G22" s="101"/>
      <c r="H22" s="51">
        <f t="shared" si="0"/>
        <v>360</v>
      </c>
      <c r="I22" s="52">
        <v>18</v>
      </c>
      <c r="J22" s="137"/>
      <c r="K22" s="53">
        <f t="shared" si="1"/>
        <v>0</v>
      </c>
      <c r="L22" s="54" t="str">
        <f t="shared" si="2"/>
        <v xml:space="preserve"> </v>
      </c>
      <c r="M22" s="102"/>
      <c r="N22" s="56"/>
      <c r="O22" s="56"/>
      <c r="P22" s="103"/>
      <c r="Q22" s="103"/>
      <c r="R22" s="58"/>
      <c r="S22" s="56"/>
      <c r="T22" s="104"/>
    </row>
    <row r="23" spans="1:20" ht="22.5" customHeight="1" x14ac:dyDescent="0.25">
      <c r="A23" s="26"/>
      <c r="B23" s="46">
        <v>17</v>
      </c>
      <c r="C23" s="47" t="s">
        <v>45</v>
      </c>
      <c r="D23" s="48">
        <v>2</v>
      </c>
      <c r="E23" s="49" t="s">
        <v>32</v>
      </c>
      <c r="F23" s="50" t="s">
        <v>46</v>
      </c>
      <c r="G23" s="101"/>
      <c r="H23" s="51">
        <f t="shared" si="0"/>
        <v>40</v>
      </c>
      <c r="I23" s="52">
        <v>20</v>
      </c>
      <c r="J23" s="137"/>
      <c r="K23" s="53">
        <f t="shared" si="1"/>
        <v>0</v>
      </c>
      <c r="L23" s="54" t="str">
        <f t="shared" si="2"/>
        <v xml:space="preserve"> </v>
      </c>
      <c r="M23" s="102"/>
      <c r="N23" s="56"/>
      <c r="O23" s="56"/>
      <c r="P23" s="103"/>
      <c r="Q23" s="103"/>
      <c r="R23" s="58"/>
      <c r="S23" s="56"/>
      <c r="T23" s="104"/>
    </row>
    <row r="24" spans="1:20" ht="39.75" customHeight="1" x14ac:dyDescent="0.25">
      <c r="A24" s="26"/>
      <c r="B24" s="46">
        <v>18</v>
      </c>
      <c r="C24" s="47" t="s">
        <v>47</v>
      </c>
      <c r="D24" s="48">
        <v>3</v>
      </c>
      <c r="E24" s="49" t="s">
        <v>30</v>
      </c>
      <c r="F24" s="50" t="s">
        <v>48</v>
      </c>
      <c r="G24" s="101"/>
      <c r="H24" s="51">
        <f t="shared" si="0"/>
        <v>540</v>
      </c>
      <c r="I24" s="52">
        <v>180</v>
      </c>
      <c r="J24" s="137"/>
      <c r="K24" s="53">
        <f t="shared" si="1"/>
        <v>0</v>
      </c>
      <c r="L24" s="54" t="str">
        <f t="shared" si="2"/>
        <v xml:space="preserve"> </v>
      </c>
      <c r="M24" s="102"/>
      <c r="N24" s="56"/>
      <c r="O24" s="56"/>
      <c r="P24" s="103"/>
      <c r="Q24" s="103"/>
      <c r="R24" s="58"/>
      <c r="S24" s="56"/>
      <c r="T24" s="104"/>
    </row>
    <row r="25" spans="1:20" ht="23.25" customHeight="1" x14ac:dyDescent="0.25">
      <c r="A25" s="26"/>
      <c r="B25" s="46">
        <v>19</v>
      </c>
      <c r="C25" s="47" t="s">
        <v>49</v>
      </c>
      <c r="D25" s="48">
        <v>6</v>
      </c>
      <c r="E25" s="49" t="s">
        <v>30</v>
      </c>
      <c r="F25" s="50" t="s">
        <v>50</v>
      </c>
      <c r="G25" s="101"/>
      <c r="H25" s="51">
        <f t="shared" si="0"/>
        <v>198</v>
      </c>
      <c r="I25" s="52">
        <v>33</v>
      </c>
      <c r="J25" s="137"/>
      <c r="K25" s="53">
        <f t="shared" si="1"/>
        <v>0</v>
      </c>
      <c r="L25" s="54" t="str">
        <f t="shared" si="2"/>
        <v xml:space="preserve"> </v>
      </c>
      <c r="M25" s="102"/>
      <c r="N25" s="56"/>
      <c r="O25" s="56"/>
      <c r="P25" s="103"/>
      <c r="Q25" s="103"/>
      <c r="R25" s="58"/>
      <c r="S25" s="56"/>
      <c r="T25" s="104"/>
    </row>
    <row r="26" spans="1:20" ht="23.25" customHeight="1" x14ac:dyDescent="0.25">
      <c r="A26" s="26"/>
      <c r="B26" s="46">
        <v>20</v>
      </c>
      <c r="C26" s="47" t="s">
        <v>51</v>
      </c>
      <c r="D26" s="48">
        <v>5</v>
      </c>
      <c r="E26" s="49" t="s">
        <v>30</v>
      </c>
      <c r="F26" s="50" t="s">
        <v>52</v>
      </c>
      <c r="G26" s="101"/>
      <c r="H26" s="51">
        <f t="shared" si="0"/>
        <v>25</v>
      </c>
      <c r="I26" s="52">
        <v>5</v>
      </c>
      <c r="J26" s="137"/>
      <c r="K26" s="53">
        <f t="shared" si="1"/>
        <v>0</v>
      </c>
      <c r="L26" s="54" t="str">
        <f t="shared" si="2"/>
        <v xml:space="preserve"> </v>
      </c>
      <c r="M26" s="102"/>
      <c r="N26" s="56"/>
      <c r="O26" s="56"/>
      <c r="P26" s="103"/>
      <c r="Q26" s="103"/>
      <c r="R26" s="58"/>
      <c r="S26" s="56"/>
      <c r="T26" s="104"/>
    </row>
    <row r="27" spans="1:20" ht="24.75" customHeight="1" x14ac:dyDescent="0.25">
      <c r="A27" s="26"/>
      <c r="B27" s="46">
        <v>21</v>
      </c>
      <c r="C27" s="47" t="s">
        <v>79</v>
      </c>
      <c r="D27" s="48">
        <v>20</v>
      </c>
      <c r="E27" s="49" t="s">
        <v>30</v>
      </c>
      <c r="F27" s="50" t="s">
        <v>76</v>
      </c>
      <c r="G27" s="101"/>
      <c r="H27" s="51">
        <f t="shared" si="0"/>
        <v>1700</v>
      </c>
      <c r="I27" s="52">
        <v>85</v>
      </c>
      <c r="J27" s="137"/>
      <c r="K27" s="53">
        <f t="shared" si="1"/>
        <v>0</v>
      </c>
      <c r="L27" s="54" t="str">
        <f t="shared" si="2"/>
        <v xml:space="preserve"> </v>
      </c>
      <c r="M27" s="102"/>
      <c r="N27" s="56"/>
      <c r="O27" s="56"/>
      <c r="P27" s="103"/>
      <c r="Q27" s="103"/>
      <c r="R27" s="58"/>
      <c r="S27" s="56"/>
      <c r="T27" s="104"/>
    </row>
    <row r="28" spans="1:20" ht="101.25" customHeight="1" x14ac:dyDescent="0.25">
      <c r="A28" s="26"/>
      <c r="B28" s="46">
        <v>22</v>
      </c>
      <c r="C28" s="47" t="s">
        <v>78</v>
      </c>
      <c r="D28" s="48">
        <v>5</v>
      </c>
      <c r="E28" s="49" t="s">
        <v>30</v>
      </c>
      <c r="F28" s="50" t="s">
        <v>77</v>
      </c>
      <c r="G28" s="101"/>
      <c r="H28" s="51">
        <f t="shared" si="0"/>
        <v>500</v>
      </c>
      <c r="I28" s="52">
        <v>100</v>
      </c>
      <c r="J28" s="137"/>
      <c r="K28" s="53">
        <f t="shared" si="1"/>
        <v>0</v>
      </c>
      <c r="L28" s="54" t="str">
        <f t="shared" si="2"/>
        <v xml:space="preserve"> </v>
      </c>
      <c r="M28" s="102"/>
      <c r="N28" s="56"/>
      <c r="O28" s="56"/>
      <c r="P28" s="103"/>
      <c r="Q28" s="103"/>
      <c r="R28" s="58"/>
      <c r="S28" s="56"/>
      <c r="T28" s="104"/>
    </row>
    <row r="29" spans="1:20" ht="145.5" customHeight="1" thickBot="1" x14ac:dyDescent="0.3">
      <c r="A29" s="26"/>
      <c r="B29" s="105">
        <v>23</v>
      </c>
      <c r="C29" s="106" t="s">
        <v>83</v>
      </c>
      <c r="D29" s="107">
        <v>10</v>
      </c>
      <c r="E29" s="108" t="s">
        <v>30</v>
      </c>
      <c r="F29" s="109" t="s">
        <v>80</v>
      </c>
      <c r="G29" s="110"/>
      <c r="H29" s="111">
        <f t="shared" si="0"/>
        <v>400</v>
      </c>
      <c r="I29" s="112">
        <v>40</v>
      </c>
      <c r="J29" s="141"/>
      <c r="K29" s="113">
        <f t="shared" si="1"/>
        <v>0</v>
      </c>
      <c r="L29" s="114" t="str">
        <f t="shared" si="2"/>
        <v xml:space="preserve"> </v>
      </c>
      <c r="M29" s="115"/>
      <c r="N29" s="116"/>
      <c r="O29" s="116"/>
      <c r="P29" s="117"/>
      <c r="Q29" s="117"/>
      <c r="R29" s="118"/>
      <c r="S29" s="116"/>
      <c r="T29" s="119"/>
    </row>
    <row r="30" spans="1:20" ht="16.5" thickTop="1" thickBot="1" x14ac:dyDescent="0.3">
      <c r="C30" s="1"/>
      <c r="D30" s="1"/>
      <c r="E30" s="1"/>
      <c r="F30" s="1"/>
      <c r="G30" s="1"/>
      <c r="H30" s="1"/>
      <c r="K30" s="120"/>
    </row>
    <row r="31" spans="1:20" ht="60.75" customHeight="1" thickTop="1" thickBot="1" x14ac:dyDescent="0.3">
      <c r="B31" s="121" t="s">
        <v>9</v>
      </c>
      <c r="C31" s="121"/>
      <c r="D31" s="121"/>
      <c r="E31" s="121"/>
      <c r="F31" s="121"/>
      <c r="G31" s="15"/>
      <c r="H31" s="122"/>
      <c r="I31" s="123" t="s">
        <v>10</v>
      </c>
      <c r="J31" s="124" t="s">
        <v>11</v>
      </c>
      <c r="K31" s="125"/>
      <c r="L31" s="126"/>
      <c r="S31" s="23"/>
      <c r="T31" s="127"/>
    </row>
    <row r="32" spans="1:20" ht="33" customHeight="1" thickTop="1" thickBot="1" x14ac:dyDescent="0.3">
      <c r="B32" s="128" t="s">
        <v>27</v>
      </c>
      <c r="C32" s="128"/>
      <c r="D32" s="128"/>
      <c r="E32" s="128"/>
      <c r="F32" s="128"/>
      <c r="G32" s="129"/>
      <c r="H32" s="130"/>
      <c r="I32" s="131">
        <f>SUM(H7:H29)</f>
        <v>25540</v>
      </c>
      <c r="J32" s="132">
        <f>SUM(K7:K29)</f>
        <v>0</v>
      </c>
      <c r="K32" s="133"/>
      <c r="L32" s="134"/>
    </row>
    <row r="33" ht="14.25" customHeight="1" thickTop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</sheetData>
  <sheetProtection algorithmName="SHA-512" hashValue="rlRS1calNKEDJ9M0440iTqWdXhY4jMXzQRZO7883M4NlKk8XghHNaY4sFhuI5bx3rQpf0H83/ETy6iCko5pQyw==" saltValue="j2q9jTF1M2o9qETG8YqavA==" spinCount="100000" sheet="1" objects="1" scenarios="1" selectLockedCells="1"/>
  <mergeCells count="21">
    <mergeCell ref="B32:F32"/>
    <mergeCell ref="J32:L32"/>
    <mergeCell ref="B31:F31"/>
    <mergeCell ref="B1:D1"/>
    <mergeCell ref="J31:L31"/>
    <mergeCell ref="G11:G29"/>
    <mergeCell ref="S11:S29"/>
    <mergeCell ref="S7:S9"/>
    <mergeCell ref="T11:T29"/>
    <mergeCell ref="R7:R9"/>
    <mergeCell ref="R11:R29"/>
    <mergeCell ref="Q7:Q9"/>
    <mergeCell ref="P7:P9"/>
    <mergeCell ref="P11:P29"/>
    <mergeCell ref="Q11:Q29"/>
    <mergeCell ref="O7:O9"/>
    <mergeCell ref="O11:O29"/>
    <mergeCell ref="M7:M9"/>
    <mergeCell ref="N7:N9"/>
    <mergeCell ref="M11:M29"/>
    <mergeCell ref="N11:N29"/>
  </mergeCells>
  <conditionalFormatting sqref="B7:B29">
    <cfRule type="containsBlanks" dxfId="10" priority="89">
      <formula>LEN(TRIM(B7))=0</formula>
    </cfRule>
  </conditionalFormatting>
  <conditionalFormatting sqref="B7:B29">
    <cfRule type="cellIs" dxfId="9" priority="83" operator="greaterThanOrEqual">
      <formula>1</formula>
    </cfRule>
  </conditionalFormatting>
  <conditionalFormatting sqref="L7:L29">
    <cfRule type="cellIs" dxfId="8" priority="80" operator="equal">
      <formula>"VYHOVUJE"</formula>
    </cfRule>
  </conditionalFormatting>
  <conditionalFormatting sqref="L7:L29">
    <cfRule type="cellIs" dxfId="7" priority="79" operator="equal">
      <formula>"NEVYHOVUJE"</formula>
    </cfRule>
  </conditionalFormatting>
  <conditionalFormatting sqref="J7">
    <cfRule type="containsBlanks" dxfId="6" priority="50">
      <formula>LEN(TRIM(J7))=0</formula>
    </cfRule>
  </conditionalFormatting>
  <conditionalFormatting sqref="J7">
    <cfRule type="notContainsBlanks" dxfId="5" priority="49">
      <formula>LEN(TRIM(J7))&gt;0</formula>
    </cfRule>
  </conditionalFormatting>
  <conditionalFormatting sqref="J7">
    <cfRule type="notContainsBlanks" dxfId="4" priority="48">
      <formula>LEN(TRIM(J7))&gt;0</formula>
    </cfRule>
  </conditionalFormatting>
  <conditionalFormatting sqref="J8:J29">
    <cfRule type="containsBlanks" dxfId="3" priority="47">
      <formula>LEN(TRIM(J8))=0</formula>
    </cfRule>
  </conditionalFormatting>
  <conditionalFormatting sqref="J8:J29">
    <cfRule type="notContainsBlanks" dxfId="2" priority="46">
      <formula>LEN(TRIM(J8))&gt;0</formula>
    </cfRule>
  </conditionalFormatting>
  <conditionalFormatting sqref="J8:J29">
    <cfRule type="notContainsBlanks" dxfId="1" priority="45">
      <formula>LEN(TRIM(J8))&gt;0</formula>
    </cfRule>
  </conditionalFormatting>
  <conditionalFormatting sqref="D7:D29">
    <cfRule type="containsBlanks" dxfId="0" priority="22">
      <formula>LEN(TRIM(D7))=0</formula>
    </cfRule>
  </conditionalFormatting>
  <dataValidations count="1">
    <dataValidation type="list" showInputMessage="1" showErrorMessage="1" sqref="E7:E2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2023-01-11T11:40:10Z</cp:lastPrinted>
  <dcterms:created xsi:type="dcterms:W3CDTF">2014-03-05T12:43:32Z</dcterms:created>
  <dcterms:modified xsi:type="dcterms:W3CDTF">2023-01-12T10:41:44Z</dcterms:modified>
</cp:coreProperties>
</file>