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zivatel\Desktop\ZU Plzeň 39\"/>
    </mc:Choice>
  </mc:AlternateContent>
  <bookViews>
    <workbookView xWindow="-105" yWindow="-105" windowWidth="19425" windowHeight="10425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CPHP!$A$1:$U$18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0" i="1"/>
  <c r="G9" i="1"/>
  <c r="G8" i="1"/>
  <c r="G7" i="1"/>
  <c r="K14" i="1" l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7" i="1" l="1"/>
  <c r="I17" i="1"/>
</calcChain>
</file>

<file path=xl/sharedStrings.xml><?xml version="1.0" encoding="utf-8"?>
<sst xmlns="http://schemas.openxmlformats.org/spreadsheetml/2006/main" count="68" uniqueCount="55">
  <si>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</si>
  <si>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</si>
  <si>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</si>
  <si>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</si>
  <si>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</si>
  <si>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</si>
  <si>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</si>
  <si>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</si>
  <si>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</si>
  <si>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</si>
  <si>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</si>
  <si>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>39224100-9 - Košťata</t>
  </si>
  <si>
    <t xml:space="preserve">39224350-6 - Lopatky na smetí </t>
  </si>
  <si>
    <t>39525100-9  - Prachovky</t>
  </si>
  <si>
    <t xml:space="preserve">39830000-9 - Čistící prostředky 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</si>
  <si>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</si>
  <si>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</si>
  <si>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</si>
  <si>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</si>
  <si>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</si>
  <si>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</si>
  <si>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</si>
  <si>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</si>
  <si>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</si>
  <si>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</si>
  <si>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</si>
  <si>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</si>
  <si>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</si>
  <si>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</si>
  <si>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</si>
  <si>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</si>
  <si>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</si>
  <si>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039 - 2022</t>
  </si>
  <si>
    <t>MYCÍ PROSTŘ. WC -  závěs + náplň</t>
  </si>
  <si>
    <t>ks</t>
  </si>
  <si>
    <t>WC gel (závěs + náplň) - náplň 0,4 l - 0,5 l. Tekutý vysoce viskozní, hustota 0,95 - 1,05 g/cm3.</t>
  </si>
  <si>
    <t>Čistič oken</t>
  </si>
  <si>
    <t>Čisticí prostředek s obsahem alkoholu. Použití: mytí, čištění a leštění oken a skleněných ploch. Náplň 0,5 - 1 l.</t>
  </si>
  <si>
    <t>Sáčky na odpadky</t>
  </si>
  <si>
    <t>role</t>
  </si>
  <si>
    <t>63 x 74 cm - 60 litrů. Tloušťka min. 7 mic. Role 50 - 60 ks.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</si>
  <si>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</si>
  <si>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</si>
  <si>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</si>
  <si>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</si>
  <si>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Prachovka </t>
  </si>
  <si>
    <t>38 x 38 cm, viskozová, barevná.</t>
  </si>
  <si>
    <t>Držák mopu 40 cm jazykový</t>
  </si>
  <si>
    <t>Profesionální magnetický držák 40 cm pro mopy s jazyky vyrobený z vysoce odolného plastu v kombinaci s ocelí.</t>
  </si>
  <si>
    <t>Teleskopická prachovka</t>
  </si>
  <si>
    <t>Lukáš Němeček,
Tel.: 727 812 775, 
E-meil: nemecekl@ps.zcu.cz</t>
  </si>
  <si>
    <t>Univerzitní 8, 
301 00 Plzeň,
Provoz a služby - Správa budov</t>
  </si>
  <si>
    <t>Ve složeném provedení má kryt proti prachu cca 84 cm a po rozložení na plnou délku dosahuje až 250 cm. 
Prachovka má dva vyměnitelné konce, podélný s odnímatelným čističem pro štěrbiny a rovné povrchy a
kulatá prachovka, která důkladně odstraní prach a pavučiny zpoza skříní, ze stropu, z nábytku.
Rukojeť prachovky je pogumovaná.
Obsah balení: teleskopická tyč, kulatá prachovka, podélná prachovka.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</si>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</sst>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2" fillId="0" borderId="0"/>
    <xf numFmtId="0" fontId="2" fillId="0" borderId="0"/>
  </cellStyleXfs>
  <cellXfs count="113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3" applyFont="1" applyAlignment="1" applyProtection="1">
      <alignment vertical="center"/>
    </xf>
    <xf numFmtId="0" fontId="14" fillId="0" borderId="0" xfId="3" applyFont="1" applyAlignment="1" applyProtection="1">
      <alignment vertical="center" wrapText="1"/>
    </xf>
    <xf numFmtId="0" fontId="2" fillId="0" borderId="0" xfId="3" applyAlignment="1" applyProtection="1">
      <alignment horizontal="center" vertical="top" wrapText="1"/>
    </xf>
    <xf numFmtId="0" fontId="2" fillId="0" borderId="0" xfId="3" applyAlignment="1" applyProtection="1">
      <alignment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3" applyFont="1" applyFill="1" applyBorder="1" applyAlignment="1" applyProtection="1">
      <alignment horizontal="center" vertical="center" textRotation="90" wrapText="1"/>
    </xf>
    <xf numFmtId="0" fontId="15" fillId="3" borderId="3" xfId="3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1" fillId="0" borderId="0" xfId="2" applyFont="1" applyAlignment="1" applyProtection="1">
      <alignment horizontal="center" vertical="center" wrapText="1"/>
    </xf>
    <xf numFmtId="0" fontId="21" fillId="0" borderId="17" xfId="2" applyFont="1" applyBorder="1" applyAlignment="1" applyProtection="1">
      <alignment horizontal="center" vertical="center" wrapText="1"/>
    </xf>
    <xf numFmtId="0" fontId="2" fillId="2" borderId="18" xfId="2" applyFill="1" applyBorder="1" applyAlignment="1" applyProtection="1">
      <alignment horizontal="center" vertical="center" wrapText="1"/>
    </xf>
    <xf numFmtId="0" fontId="2" fillId="2" borderId="19" xfId="2" applyFill="1" applyBorder="1" applyAlignment="1" applyProtection="1">
      <alignment horizontal="center" vertical="center" wrapText="1"/>
    </xf>
    <xf numFmtId="0" fontId="2" fillId="2" borderId="21" xfId="2" applyFill="1" applyBorder="1" applyAlignment="1" applyProtection="1">
      <alignment horizontal="center" vertical="center" wrapText="1"/>
    </xf>
    <xf numFmtId="0" fontId="2" fillId="2" borderId="22" xfId="2" applyFill="1" applyBorder="1" applyAlignment="1" applyProtection="1">
      <alignment horizontal="center" vertical="center" wrapText="1"/>
    </xf>
    <xf numFmtId="0" fontId="11" fillId="0" borderId="20" xfId="2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3"/>
    <cellStyle name="normální 3" xfId="1"/>
    <cellStyle name="Normální 6" xfId="2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4"/>
  <sheetViews>
    <sheetView showGridLines="0" tabSelected="1" topLeftCell="A10" zoomScale="75" zoomScaleNormal="75" workbookViewId="0">
      <selection activeCell="I13" sqref="I13"/>
    </sheetView>
  </sheetViews>
  <sheetFormatPr defaultColWidth="8.7109375" defaultRowHeight="15" x14ac:dyDescent="0.25"/>
  <cols>
    <col min="1" max="1" width="1.42578125" style="1" bestFit="1" customWidth="1"/>
    <col min="2" max="2" width="5.5703125" style="1" bestFit="1" customWidth="1"/>
    <col min="3" max="3" width="42.7109375" style="3" customWidth="1"/>
    <col min="4" max="4" width="9.5703125" style="75" bestFit="1" customWidth="1"/>
    <col min="5" max="5" width="9" style="2" bestFit="1" customWidth="1"/>
    <col min="6" max="6" width="106" style="3" customWidth="1"/>
    <col min="7" max="7" width="17.7109375" style="3" hidden="1" customWidth="1"/>
    <col min="8" max="8" width="24" style="1" bestFit="1" customWidth="1"/>
    <col min="9" max="9" width="21.85546875" style="1" customWidth="1"/>
    <col min="10" max="10" width="20.5703125" style="1" bestFit="1" customWidth="1"/>
    <col min="11" max="11" width="19.5703125" style="1" bestFit="1" customWidth="1"/>
    <col min="12" max="12" width="14" style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5703125" style="1" customWidth="1"/>
    <col min="17" max="17" width="34.5703125" style="1" customWidth="1"/>
    <col min="18" max="18" width="25.42578125" style="1" customWidth="1"/>
    <col min="19" max="19" width="11.5703125" style="1" hidden="1" customWidth="1"/>
    <col min="20" max="20" width="51.28515625" style="4" customWidth="1"/>
    <col min="21" max="21" width="2.85546875" style="1" customWidth="1"/>
    <col min="22" max="16384" width="8.7109375" style="1"/>
  </cols>
  <sheetData>
    <row r="1" spans="1:21" ht="36" customHeight="1" x14ac:dyDescent="0.25">
      <c r="B1" s="99" t="s">
        <v>32</v>
      </c>
      <c r="C1" s="100"/>
      <c r="D1" s="100"/>
    </row>
    <row r="2" spans="1:21" ht="20.100000000000001" customHeight="1" x14ac:dyDescent="0.2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1" ht="20.100000000000001" customHeight="1" x14ac:dyDescent="0.25">
      <c r="B3" s="106" t="s">
        <v>53</v>
      </c>
      <c r="C3" s="107"/>
      <c r="D3" s="108" t="s">
        <v>0</v>
      </c>
      <c r="E3" s="109"/>
      <c r="F3" s="112" t="s">
        <v>54</v>
      </c>
      <c r="G3" s="11"/>
      <c r="H3" s="11"/>
      <c r="I3" s="11"/>
      <c r="J3" s="11"/>
      <c r="K3" s="11"/>
      <c r="M3" s="12"/>
      <c r="N3" s="12"/>
      <c r="O3" s="12"/>
    </row>
    <row r="4" spans="1:21" ht="20.100000000000001" customHeight="1" thickBot="1" x14ac:dyDescent="0.3">
      <c r="B4" s="106"/>
      <c r="C4" s="107"/>
      <c r="D4" s="110"/>
      <c r="E4" s="111"/>
      <c r="F4" s="112"/>
      <c r="G4" s="7"/>
      <c r="H4" s="8"/>
      <c r="I4" s="8"/>
      <c r="K4" s="8"/>
    </row>
    <row r="5" spans="1:21" ht="34.5" customHeight="1" thickBot="1" x14ac:dyDescent="0.3">
      <c r="B5" s="13"/>
      <c r="C5" s="14"/>
      <c r="D5" s="15"/>
      <c r="E5" s="15"/>
      <c r="F5" s="16"/>
      <c r="G5" s="17"/>
      <c r="I5" s="18" t="s">
        <v>0</v>
      </c>
      <c r="T5" s="19"/>
    </row>
    <row r="6" spans="1:21" ht="76.5" thickTop="1" thickBot="1" x14ac:dyDescent="0.3">
      <c r="B6" s="20" t="s">
        <v>1</v>
      </c>
      <c r="C6" s="21" t="s">
        <v>16</v>
      </c>
      <c r="D6" s="21" t="s">
        <v>2</v>
      </c>
      <c r="E6" s="21" t="s">
        <v>17</v>
      </c>
      <c r="F6" s="21" t="s">
        <v>18</v>
      </c>
      <c r="G6" s="22" t="s">
        <v>19</v>
      </c>
      <c r="H6" s="22" t="s">
        <v>3</v>
      </c>
      <c r="I6" s="23" t="s">
        <v>4</v>
      </c>
      <c r="J6" s="24" t="s">
        <v>5</v>
      </c>
      <c r="K6" s="24" t="s">
        <v>6</v>
      </c>
      <c r="L6" s="22" t="s">
        <v>20</v>
      </c>
      <c r="M6" s="22" t="s">
        <v>21</v>
      </c>
      <c r="N6" s="22" t="s">
        <v>28</v>
      </c>
      <c r="O6" s="22" t="s">
        <v>22</v>
      </c>
      <c r="P6" s="24" t="s">
        <v>23</v>
      </c>
      <c r="Q6" s="22" t="s">
        <v>24</v>
      </c>
      <c r="R6" s="22" t="s">
        <v>31</v>
      </c>
      <c r="S6" s="22" t="s">
        <v>25</v>
      </c>
      <c r="T6" s="25" t="s">
        <v>26</v>
      </c>
      <c r="U6" s="26"/>
    </row>
    <row r="7" spans="1:21" ht="35.25" customHeight="1" thickTop="1" x14ac:dyDescent="0.25">
      <c r="A7" s="27"/>
      <c r="B7" s="28">
        <v>1</v>
      </c>
      <c r="C7" s="29" t="s">
        <v>33</v>
      </c>
      <c r="D7" s="30">
        <v>60</v>
      </c>
      <c r="E7" s="31" t="s">
        <v>34</v>
      </c>
      <c r="F7" s="32" t="s">
        <v>35</v>
      </c>
      <c r="G7" s="33">
        <f t="shared" ref="G7:G14" si="0">D7*H7</f>
        <v>4050</v>
      </c>
      <c r="H7" s="33">
        <v>67.5</v>
      </c>
      <c r="I7" s="76">
        <v>39</v>
      </c>
      <c r="J7" s="34">
        <f t="shared" ref="J7:J14" si="1">D7*I7</f>
        <v>2340</v>
      </c>
      <c r="K7" s="35" t="str">
        <f t="shared" ref="K7:K14" si="2">IF(ISNUMBER(I7), IF(I7&gt;H7,"NEVYHOVUJE","VYHOVUJE")," ")</f>
        <v>VYHOVUJE</v>
      </c>
      <c r="L7" s="86" t="s">
        <v>30</v>
      </c>
      <c r="M7" s="83" t="s">
        <v>29</v>
      </c>
      <c r="N7" s="80"/>
      <c r="O7" s="80"/>
      <c r="P7" s="92" t="s">
        <v>50</v>
      </c>
      <c r="Q7" s="92" t="s">
        <v>51</v>
      </c>
      <c r="R7" s="89">
        <v>14</v>
      </c>
      <c r="S7" s="80"/>
      <c r="T7" s="36" t="s">
        <v>15</v>
      </c>
      <c r="U7" s="26"/>
    </row>
    <row r="8" spans="1:21" ht="35.25" customHeight="1" x14ac:dyDescent="0.25">
      <c r="B8" s="37">
        <v>2</v>
      </c>
      <c r="C8" s="38" t="s">
        <v>36</v>
      </c>
      <c r="D8" s="39">
        <v>5</v>
      </c>
      <c r="E8" s="40" t="s">
        <v>34</v>
      </c>
      <c r="F8" s="41" t="s">
        <v>37</v>
      </c>
      <c r="G8" s="42">
        <f t="shared" si="0"/>
        <v>105</v>
      </c>
      <c r="H8" s="42">
        <v>21</v>
      </c>
      <c r="I8" s="77">
        <v>14</v>
      </c>
      <c r="J8" s="43">
        <f t="shared" si="1"/>
        <v>70</v>
      </c>
      <c r="K8" s="44" t="str">
        <f t="shared" si="2"/>
        <v>VYHOVUJE</v>
      </c>
      <c r="L8" s="87"/>
      <c r="M8" s="84"/>
      <c r="N8" s="81"/>
      <c r="O8" s="81"/>
      <c r="P8" s="93"/>
      <c r="Q8" s="93"/>
      <c r="R8" s="90"/>
      <c r="S8" s="81"/>
      <c r="T8" s="45" t="s">
        <v>14</v>
      </c>
      <c r="U8" s="26"/>
    </row>
    <row r="9" spans="1:21" ht="35.25" customHeight="1" x14ac:dyDescent="0.25">
      <c r="B9" s="37">
        <v>3</v>
      </c>
      <c r="C9" s="38" t="s">
        <v>38</v>
      </c>
      <c r="D9" s="39">
        <v>50</v>
      </c>
      <c r="E9" s="40" t="s">
        <v>39</v>
      </c>
      <c r="F9" s="46" t="s">
        <v>40</v>
      </c>
      <c r="G9" s="42">
        <f t="shared" si="0"/>
        <v>1350</v>
      </c>
      <c r="H9" s="42">
        <v>27</v>
      </c>
      <c r="I9" s="77">
        <v>22</v>
      </c>
      <c r="J9" s="43">
        <f t="shared" si="1"/>
        <v>1100</v>
      </c>
      <c r="K9" s="44" t="str">
        <f t="shared" si="2"/>
        <v>VYHOVUJE</v>
      </c>
      <c r="L9" s="87"/>
      <c r="M9" s="84"/>
      <c r="N9" s="81"/>
      <c r="O9" s="81"/>
      <c r="P9" s="93"/>
      <c r="Q9" s="93"/>
      <c r="R9" s="90"/>
      <c r="S9" s="81"/>
      <c r="T9" s="45" t="s">
        <v>10</v>
      </c>
      <c r="U9" s="26"/>
    </row>
    <row r="10" spans="1:21" ht="35.25" customHeight="1" x14ac:dyDescent="0.25">
      <c r="B10" s="37">
        <v>4</v>
      </c>
      <c r="C10" s="38" t="s">
        <v>41</v>
      </c>
      <c r="D10" s="39">
        <v>5</v>
      </c>
      <c r="E10" s="40" t="s">
        <v>34</v>
      </c>
      <c r="F10" s="41" t="s">
        <v>42</v>
      </c>
      <c r="G10" s="42">
        <f t="shared" si="0"/>
        <v>220</v>
      </c>
      <c r="H10" s="42">
        <v>44</v>
      </c>
      <c r="I10" s="77">
        <v>21</v>
      </c>
      <c r="J10" s="43">
        <f t="shared" si="1"/>
        <v>105</v>
      </c>
      <c r="K10" s="44" t="str">
        <f t="shared" si="2"/>
        <v>VYHOVUJE</v>
      </c>
      <c r="L10" s="87"/>
      <c r="M10" s="84"/>
      <c r="N10" s="81"/>
      <c r="O10" s="81"/>
      <c r="P10" s="93"/>
      <c r="Q10" s="93"/>
      <c r="R10" s="90"/>
      <c r="S10" s="81"/>
      <c r="T10" s="45" t="s">
        <v>12</v>
      </c>
      <c r="U10" s="26"/>
    </row>
    <row r="11" spans="1:21" ht="35.25" customHeight="1" x14ac:dyDescent="0.25">
      <c r="B11" s="37">
        <v>5</v>
      </c>
      <c r="C11" s="38" t="s">
        <v>43</v>
      </c>
      <c r="D11" s="39">
        <v>5</v>
      </c>
      <c r="E11" s="40" t="s">
        <v>34</v>
      </c>
      <c r="F11" s="41" t="s">
        <v>44</v>
      </c>
      <c r="G11" s="42">
        <f t="shared" si="0"/>
        <v>240</v>
      </c>
      <c r="H11" s="42">
        <v>48</v>
      </c>
      <c r="I11" s="77">
        <v>48</v>
      </c>
      <c r="J11" s="43">
        <f t="shared" si="1"/>
        <v>240</v>
      </c>
      <c r="K11" s="44" t="str">
        <f t="shared" si="2"/>
        <v>VYHOVUJE</v>
      </c>
      <c r="L11" s="87"/>
      <c r="M11" s="84"/>
      <c r="N11" s="81"/>
      <c r="O11" s="81"/>
      <c r="P11" s="93"/>
      <c r="Q11" s="93"/>
      <c r="R11" s="90"/>
      <c r="S11" s="81"/>
      <c r="T11" s="45" t="s">
        <v>11</v>
      </c>
      <c r="U11" s="26"/>
    </row>
    <row r="12" spans="1:21" ht="35.25" customHeight="1" x14ac:dyDescent="0.25">
      <c r="B12" s="37">
        <v>6</v>
      </c>
      <c r="C12" s="38" t="s">
        <v>45</v>
      </c>
      <c r="D12" s="39">
        <v>100</v>
      </c>
      <c r="E12" s="40" t="s">
        <v>34</v>
      </c>
      <c r="F12" s="38" t="s">
        <v>46</v>
      </c>
      <c r="G12" s="42">
        <f t="shared" si="0"/>
        <v>500</v>
      </c>
      <c r="H12" s="42">
        <v>5</v>
      </c>
      <c r="I12" s="77">
        <v>3</v>
      </c>
      <c r="J12" s="43">
        <f t="shared" si="1"/>
        <v>300</v>
      </c>
      <c r="K12" s="44" t="str">
        <f t="shared" si="2"/>
        <v>VYHOVUJE</v>
      </c>
      <c r="L12" s="87"/>
      <c r="M12" s="84"/>
      <c r="N12" s="81"/>
      <c r="O12" s="81"/>
      <c r="P12" s="93"/>
      <c r="Q12" s="93"/>
      <c r="R12" s="90"/>
      <c r="S12" s="81"/>
      <c r="T12" s="45" t="s">
        <v>13</v>
      </c>
      <c r="U12" s="26"/>
    </row>
    <row r="13" spans="1:21" ht="35.25" customHeight="1" thickBot="1" x14ac:dyDescent="0.3">
      <c r="B13" s="47">
        <v>7</v>
      </c>
      <c r="C13" s="48" t="s">
        <v>47</v>
      </c>
      <c r="D13" s="49">
        <v>6</v>
      </c>
      <c r="E13" s="50" t="s">
        <v>34</v>
      </c>
      <c r="F13" s="51" t="s">
        <v>48</v>
      </c>
      <c r="G13" s="52">
        <f t="shared" si="0"/>
        <v>3000</v>
      </c>
      <c r="H13" s="52">
        <v>500</v>
      </c>
      <c r="I13" s="78">
        <v>385</v>
      </c>
      <c r="J13" s="53">
        <f t="shared" si="1"/>
        <v>2310</v>
      </c>
      <c r="K13" s="54" t="str">
        <f t="shared" si="2"/>
        <v>VYHOVUJE</v>
      </c>
      <c r="L13" s="88"/>
      <c r="M13" s="85"/>
      <c r="N13" s="82"/>
      <c r="O13" s="82"/>
      <c r="P13" s="94"/>
      <c r="Q13" s="94"/>
      <c r="R13" s="91"/>
      <c r="S13" s="82"/>
      <c r="T13" s="55" t="s">
        <v>14</v>
      </c>
      <c r="U13" s="26"/>
    </row>
    <row r="14" spans="1:21" ht="117.75" customHeight="1" thickBot="1" x14ac:dyDescent="0.3">
      <c r="B14" s="56">
        <v>8</v>
      </c>
      <c r="C14" s="57" t="s">
        <v>49</v>
      </c>
      <c r="D14" s="58">
        <v>8</v>
      </c>
      <c r="E14" s="59" t="s">
        <v>34</v>
      </c>
      <c r="F14" s="60" t="s">
        <v>52</v>
      </c>
      <c r="G14" s="61">
        <f t="shared" si="0"/>
        <v>2400</v>
      </c>
      <c r="H14" s="61">
        <v>300</v>
      </c>
      <c r="I14" s="79">
        <v>300</v>
      </c>
      <c r="J14" s="62">
        <f t="shared" si="1"/>
        <v>2400</v>
      </c>
      <c r="K14" s="63" t="str">
        <f t="shared" si="2"/>
        <v>VYHOVUJE</v>
      </c>
      <c r="L14" s="64" t="s">
        <v>30</v>
      </c>
      <c r="M14" s="65" t="s">
        <v>29</v>
      </c>
      <c r="N14" s="66"/>
      <c r="O14" s="66"/>
      <c r="P14" s="64" t="s">
        <v>50</v>
      </c>
      <c r="Q14" s="64" t="s">
        <v>51</v>
      </c>
      <c r="R14" s="67">
        <v>14</v>
      </c>
      <c r="S14" s="66"/>
      <c r="T14" s="68" t="s">
        <v>14</v>
      </c>
      <c r="U14" s="26"/>
    </row>
    <row r="15" spans="1:21" ht="13.5" customHeight="1" thickTop="1" thickBot="1" x14ac:dyDescent="0.3">
      <c r="C15" s="1"/>
      <c r="D15" s="1"/>
      <c r="E15" s="1"/>
      <c r="F15" s="1"/>
      <c r="G15" s="1"/>
      <c r="J15" s="69"/>
    </row>
    <row r="16" spans="1:21" ht="60.75" customHeight="1" thickTop="1" thickBot="1" x14ac:dyDescent="0.3">
      <c r="B16" s="101" t="s">
        <v>7</v>
      </c>
      <c r="C16" s="102"/>
      <c r="D16" s="102"/>
      <c r="E16" s="102"/>
      <c r="F16" s="102"/>
      <c r="G16" s="70"/>
      <c r="H16" s="71" t="s">
        <v>8</v>
      </c>
      <c r="I16" s="103" t="s">
        <v>9</v>
      </c>
      <c r="J16" s="104"/>
      <c r="K16" s="105"/>
      <c r="L16" s="17"/>
      <c r="M16" s="17"/>
      <c r="N16" s="17"/>
      <c r="O16" s="17"/>
      <c r="P16" s="17"/>
      <c r="Q16" s="17"/>
      <c r="R16" s="17"/>
      <c r="S16" s="17"/>
      <c r="T16" s="72"/>
    </row>
    <row r="17" spans="2:11" ht="33" customHeight="1" thickTop="1" thickBot="1" x14ac:dyDescent="0.3">
      <c r="B17" s="95" t="s">
        <v>27</v>
      </c>
      <c r="C17" s="95"/>
      <c r="D17" s="95"/>
      <c r="E17" s="95"/>
      <c r="F17" s="95"/>
      <c r="G17" s="73"/>
      <c r="H17" s="74">
        <f>SUM(G7:G14)</f>
        <v>11865</v>
      </c>
      <c r="I17" s="96">
        <f>SUM(J7:J14)</f>
        <v>8865</v>
      </c>
      <c r="J17" s="97"/>
      <c r="K17" s="98"/>
    </row>
    <row r="18" spans="2:11" ht="14.25" customHeight="1" thickTop="1" x14ac:dyDescent="0.25"/>
    <row r="19" spans="2:11" ht="14.25" customHeight="1" x14ac:dyDescent="0.25"/>
    <row r="20" spans="2:11" ht="14.25" customHeight="1" x14ac:dyDescent="0.25"/>
    <row r="21" spans="2:11" ht="14.25" customHeight="1" x14ac:dyDescent="0.25"/>
    <row r="22" spans="2:11" ht="14.25" customHeight="1" x14ac:dyDescent="0.25"/>
    <row r="23" spans="2:11" ht="14.25" customHeight="1" x14ac:dyDescent="0.25"/>
    <row r="24" spans="2:11" ht="14.25" customHeight="1" x14ac:dyDescent="0.25"/>
    <row r="25" spans="2:11" ht="14.25" customHeight="1" x14ac:dyDescent="0.25"/>
    <row r="26" spans="2:11" ht="14.25" customHeight="1" x14ac:dyDescent="0.25"/>
    <row r="27" spans="2:11" ht="14.25" customHeight="1" x14ac:dyDescent="0.25"/>
    <row r="28" spans="2:11" ht="14.25" customHeight="1" x14ac:dyDescent="0.25"/>
    <row r="29" spans="2:11" ht="14.25" customHeight="1" x14ac:dyDescent="0.25"/>
    <row r="30" spans="2:11" ht="14.25" customHeight="1" x14ac:dyDescent="0.25"/>
    <row r="31" spans="2:11" ht="14.25" customHeight="1" x14ac:dyDescent="0.25"/>
    <row r="32" spans="2:1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rxxm+q2hondfrR0uSZ8DZzUR8scNNaT5eFe5th3xpmkhPWU0pKfhRHq86bTizfoma0mRcqzO303BteDCNOuamw==" saltValue="an+C+0OPWZZQsQFqUALh9w==" spinCount="100000" sheet="1" objects="1" scenarios="1"/>
  <mergeCells count="16">
    <mergeCell ref="B17:F17"/>
    <mergeCell ref="I17:K17"/>
    <mergeCell ref="B1:D1"/>
    <mergeCell ref="B16:F16"/>
    <mergeCell ref="I16:K16"/>
    <mergeCell ref="B3:C4"/>
    <mergeCell ref="D3:E4"/>
    <mergeCell ref="F3:F4"/>
    <mergeCell ref="N7:N13"/>
    <mergeCell ref="M7:M13"/>
    <mergeCell ref="L7:L13"/>
    <mergeCell ref="S7:S13"/>
    <mergeCell ref="R7:R13"/>
    <mergeCell ref="Q7:Q13"/>
    <mergeCell ref="P7:P13"/>
    <mergeCell ref="O7:O13"/>
  </mergeCells>
  <conditionalFormatting sqref="B7:B14 D7:D14">
    <cfRule type="containsBlanks" dxfId="9" priority="45">
      <formula>LEN(TRIM(B7))=0</formula>
    </cfRule>
  </conditionalFormatting>
  <conditionalFormatting sqref="B7:B14">
    <cfRule type="cellIs" dxfId="8" priority="39" operator="greaterThanOrEqual">
      <formula>1</formula>
    </cfRule>
  </conditionalFormatting>
  <conditionalFormatting sqref="K7:K14">
    <cfRule type="cellIs" dxfId="7" priority="36" operator="equal">
      <formula>"VYHOVUJE"</formula>
    </cfRule>
  </conditionalFormatting>
  <conditionalFormatting sqref="K7:K14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14">
    <cfRule type="containsBlanks" dxfId="2" priority="3">
      <formula>LEN(TRIM(I8))=0</formula>
    </cfRule>
  </conditionalFormatting>
  <conditionalFormatting sqref="I8:I14">
    <cfRule type="notContainsBlanks" dxfId="1" priority="2">
      <formula>LEN(TRIM(I8))&gt;0</formula>
    </cfRule>
  </conditionalFormatting>
  <conditionalFormatting sqref="I8:I14">
    <cfRule type="notContainsBlanks" dxfId="0" priority="1">
      <formula>LEN(TRIM(I8))&gt;0</formula>
    </cfRule>
  </conditionalFormatting>
  <dataValidations count="3">
    <dataValidation type="list" showInputMessage="1" showErrorMessage="1" sqref="E7:E14">
      <formula1>"ks,balení,sada,litr,kg,pár,role,karton,"</formula1>
    </dataValidation>
    <dataValidation type="list" showInputMessage="1" showErrorMessage="1" sqref="M7">
      <formula1>"ANO,NE"</formula1>
    </dataValidation>
    <dataValidation type="list" allowBlank="1" showInputMessage="1" showErrorMessage="1" sqref="T7:T14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uzivatel</cp:lastModifiedBy>
  <cp:revision>1</cp:revision>
  <cp:lastPrinted>2022-11-29T06:24:20Z</cp:lastPrinted>
  <dcterms:created xsi:type="dcterms:W3CDTF">2014-03-05T12:43:32Z</dcterms:created>
  <dcterms:modified xsi:type="dcterms:W3CDTF">2022-12-01T09:59:55Z</dcterms:modified>
</cp:coreProperties>
</file>