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'AVT'!$B$1:$U$15</definedName>
  </definedNames>
  <calcPr calcId="191029"/>
  <extLst/>
</workbook>
</file>

<file path=xl/sharedStrings.xml><?xml version="1.0" encoding="utf-8"?>
<sst xmlns="http://schemas.openxmlformats.org/spreadsheetml/2006/main" count="59" uniqueCount="50">
  <si>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</si>
  <si>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</si>
  <si>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</si>
  <si>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</si>
  <si>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</si>
  <si>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</si>
  <si>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</si>
  <si>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</si>
  <si>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</si>
  <si>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</si>
  <si>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</si>
  <si>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</si>
  <si>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32341000-5 - Mikrofony</t>
  </si>
  <si>
    <t>32342410-9 - Zvukařské vybavení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</si>
  <si>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</si>
  <si>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</si>
  <si>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</si>
  <si>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</si>
  <si>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</si>
  <si>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</si>
  <si>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</si>
  <si>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</si>
  <si>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</si>
  <si>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</si>
  <si>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</si>
  <si>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</si>
  <si>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</si>
  <si>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</si>
  <si>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</si>
  <si>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</si>
  <si>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</si>
  <si>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Termín dodání</t>
  </si>
  <si>
    <t>Příloha č. 2 Kupní smlouvy - technická specifikace
Audiovizuální technika (II.) 072 - 2022</t>
  </si>
  <si>
    <t>USB zvuková karta</t>
  </si>
  <si>
    <t>sada</t>
  </si>
  <si>
    <t>Úchyty pro mikrofony na stojan</t>
  </si>
  <si>
    <t>XLR kabel</t>
  </si>
  <si>
    <t>Společná faktura</t>
  </si>
  <si>
    <t>NE</t>
  </si>
  <si>
    <t>GRAS-22-018</t>
  </si>
  <si>
    <t>do 15.12.2022</t>
  </si>
  <si>
    <t>Univerzitní 2732/8, 
301 00 Plzeň,
Rektorát - Podatelna</t>
  </si>
  <si>
    <t>USB zvuková karta se dvěma analogovými výstupy a dvěma mikrofonními vstupy, USB připojením k PC, vzorkovací frekvencí min. 192kHz a fantomovým napájením.</t>
  </si>
  <si>
    <t>Širokomembránový kondenzátorový mikrofon v balení s odpruženým mikrofonním držákem a pop filtrem</t>
  </si>
  <si>
    <t>Širokomembránový kondenzátorový mikrofon s frekvenčním rozsahem alespoň 20 Hz - 20kHz, ekvivalentní šum max. 5 dBA SPL, vstupní impedancí 80 ohm, a velikostí kapsle min. 20 mm v sadě společně s pop filtrem a odpruženým mikrofonním držákem.</t>
  </si>
  <si>
    <t>Stojánek na mikrofon</t>
  </si>
  <si>
    <t>Kovový stojánek na mikrofon s nastavitelným ramenem.
Hmotnost min. 2 kg.
Maximální výška min. 1 600 mm.</t>
  </si>
  <si>
    <t>Univerzální úchyt pro mikrofon, vhodný pro mikrofony o průměru 34 – 40 mm, na stojan s velikostí závitu 5/8".</t>
  </si>
  <si>
    <t>XLR mikrofonní kabel, XLR samec/XLR samice, dlouhý 1,5 m.</t>
  </si>
  <si>
    <t>Mgr. Lada Heřmanová,
Tel.: 720 465 969,
E-mail: ladah@kar.zcu.cz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</si>
</sst>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7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 indent="1"/>
    </xf>
    <xf numFmtId="0" fontId="9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3" fillId="5" borderId="11" xfId="0" applyNumberFormat="1" applyFon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 wrapText="1" indent="1"/>
    </xf>
    <xf numFmtId="0" fontId="9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3" fillId="5" borderId="13" xfId="0" applyNumberFormat="1" applyFon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164" fontId="13" fillId="5" borderId="11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vertical="center" wrapText="1"/>
    </xf>
    <xf numFmtId="49" fontId="8" fillId="5" borderId="16" xfId="0" applyNumberFormat="1" applyFont="1" applyFill="1" applyBorder="1" applyAlignment="1">
      <alignment horizontal="center" vertical="center" wrapText="1"/>
    </xf>
    <xf numFmtId="49" fontId="8" fillId="5" borderId="6" xfId="0" applyNumberFormat="1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tabSelected="1" zoomScale="73" zoomScaleNormal="73" workbookViewId="0" topLeftCell="G1">
      <selection activeCell="Q9" sqref="Q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8515625" style="1" customWidth="1"/>
    <col min="4" max="4" width="10.7109375" style="2" customWidth="1"/>
    <col min="5" max="5" width="10.28125" style="3" customWidth="1"/>
    <col min="6" max="6" width="79.8515625" style="1" customWidth="1"/>
    <col min="7" max="7" width="27.8515625" style="1" customWidth="1"/>
    <col min="8" max="8" width="27.28125" style="1" customWidth="1"/>
    <col min="9" max="9" width="21.421875" style="1" customWidth="1"/>
    <col min="10" max="10" width="16.57421875" style="1" customWidth="1"/>
    <col min="11" max="11" width="30.8515625" style="0" customWidth="1"/>
    <col min="12" max="12" width="31.00390625" style="0" customWidth="1"/>
    <col min="13" max="13" width="29.00390625" style="1" customWidth="1"/>
    <col min="14" max="14" width="23.28125" style="1" customWidth="1"/>
    <col min="15" max="15" width="17.7109375" style="1" hidden="1" customWidth="1"/>
    <col min="16" max="16" width="21.57421875" style="0" customWidth="1"/>
    <col min="17" max="17" width="23.28125" style="0" customWidth="1"/>
    <col min="18" max="18" width="20.7109375" style="0" bestFit="1" customWidth="1"/>
    <col min="19" max="19" width="19.7109375" style="0" bestFit="1" customWidth="1"/>
    <col min="20" max="20" width="11.57421875" style="0" hidden="1" customWidth="1"/>
    <col min="21" max="21" width="37.28125" style="4" customWidth="1"/>
  </cols>
  <sheetData>
    <row r="1" spans="2:21" s="5" customFormat="1" ht="42.6" customHeight="1">
      <c r="B1" s="79" t="s">
        <v>32</v>
      </c>
      <c r="C1" s="80"/>
      <c r="D1" s="80"/>
      <c r="E1" s="3"/>
      <c r="F1" s="1"/>
      <c r="G1" s="1"/>
      <c r="H1" s="1"/>
      <c r="I1" s="1"/>
      <c r="J1" s="1"/>
      <c r="M1" s="1"/>
      <c r="N1" s="1"/>
      <c r="O1" s="1"/>
      <c r="U1" s="4"/>
    </row>
    <row r="2" spans="4:21" s="5" customFormat="1" ht="18.75">
      <c r="D2" s="12"/>
      <c r="E2" s="6"/>
      <c r="F2" s="7"/>
      <c r="G2" s="7"/>
      <c r="H2" s="7"/>
      <c r="J2" s="8"/>
      <c r="M2" s="37"/>
      <c r="N2" s="7"/>
      <c r="O2" s="7"/>
      <c r="P2" s="7"/>
      <c r="Q2" s="7"/>
      <c r="S2" s="9"/>
      <c r="T2" s="10"/>
      <c r="U2" s="11"/>
    </row>
    <row r="3" spans="2:21" s="5" customFormat="1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9"/>
      <c r="M3" s="36"/>
      <c r="N3" s="36"/>
      <c r="O3" s="36"/>
      <c r="P3" s="36"/>
      <c r="Q3" s="36"/>
      <c r="S3" s="9"/>
      <c r="U3" s="4"/>
    </row>
    <row r="4" spans="2:21" s="5" customFormat="1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  <c r="U4" s="4"/>
    </row>
    <row r="5" spans="2:21" s="5" customFormat="1" ht="34.5" customHeight="1" thickBot="1">
      <c r="B5" s="18"/>
      <c r="C5" s="19"/>
      <c r="D5" s="20"/>
      <c r="E5" s="20"/>
      <c r="F5" s="7"/>
      <c r="G5" s="43" t="s">
        <v>2</v>
      </c>
      <c r="H5" s="43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s="5" customFormat="1" ht="67.15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42" t="s">
        <v>5</v>
      </c>
      <c r="H6" s="44" t="s">
        <v>28</v>
      </c>
      <c r="I6" s="35" t="s">
        <v>17</v>
      </c>
      <c r="J6" s="35" t="s">
        <v>18</v>
      </c>
      <c r="K6" s="24" t="s">
        <v>30</v>
      </c>
      <c r="L6" s="39" t="s">
        <v>19</v>
      </c>
      <c r="M6" s="35" t="s">
        <v>20</v>
      </c>
      <c r="N6" s="24" t="s">
        <v>31</v>
      </c>
      <c r="O6" s="35" t="s">
        <v>21</v>
      </c>
      <c r="P6" s="24" t="s">
        <v>6</v>
      </c>
      <c r="Q6" s="26" t="s">
        <v>7</v>
      </c>
      <c r="R6" s="25" t="s">
        <v>8</v>
      </c>
      <c r="S6" s="25" t="s">
        <v>9</v>
      </c>
      <c r="T6" s="35" t="s">
        <v>22</v>
      </c>
      <c r="U6" s="35" t="s">
        <v>23</v>
      </c>
    </row>
    <row r="7" spans="1:21" s="5" customFormat="1" ht="84" customHeight="1" thickTop="1">
      <c r="A7" s="27"/>
      <c r="B7" s="45">
        <v>1</v>
      </c>
      <c r="C7" s="74" t="s">
        <v>33</v>
      </c>
      <c r="D7" s="46">
        <v>1</v>
      </c>
      <c r="E7" s="47" t="s">
        <v>24</v>
      </c>
      <c r="F7" s="48" t="s">
        <v>42</v>
      </c>
      <c r="G7" s="114"/>
      <c r="H7" s="49" t="s">
        <v>38</v>
      </c>
      <c r="I7" s="86" t="s">
        <v>37</v>
      </c>
      <c r="J7" s="89" t="s">
        <v>29</v>
      </c>
      <c r="K7" s="92" t="s">
        <v>39</v>
      </c>
      <c r="L7" s="98" t="s">
        <v>49</v>
      </c>
      <c r="M7" s="101" t="s">
        <v>41</v>
      </c>
      <c r="N7" s="95" t="s">
        <v>40</v>
      </c>
      <c r="O7" s="50">
        <f>D7*P7</f>
        <v>2800</v>
      </c>
      <c r="P7" s="51">
        <v>2800</v>
      </c>
      <c r="Q7" s="111"/>
      <c r="R7" s="52">
        <f>D7*Q7</f>
        <v>0</v>
      </c>
      <c r="S7" s="53" t="str">
        <f aca="true" t="shared" si="0" ref="S7">IF(ISNUMBER(Q7),IF(Q7&gt;P7,"NEVYHOVUJE","VYHOVUJE")," ")</f>
        <v xml:space="preserve"> </v>
      </c>
      <c r="T7" s="104"/>
      <c r="U7" s="47" t="s">
        <v>13</v>
      </c>
    </row>
    <row r="8" spans="1:21" s="5" customFormat="1" ht="84" customHeight="1">
      <c r="A8" s="27"/>
      <c r="B8" s="54">
        <v>2</v>
      </c>
      <c r="C8" s="75" t="s">
        <v>43</v>
      </c>
      <c r="D8" s="56">
        <v>1</v>
      </c>
      <c r="E8" s="57" t="s">
        <v>34</v>
      </c>
      <c r="F8" s="58" t="s">
        <v>44</v>
      </c>
      <c r="G8" s="115"/>
      <c r="H8" s="59" t="s">
        <v>38</v>
      </c>
      <c r="I8" s="87"/>
      <c r="J8" s="90"/>
      <c r="K8" s="93"/>
      <c r="L8" s="99"/>
      <c r="M8" s="102"/>
      <c r="N8" s="96"/>
      <c r="O8" s="60">
        <f>D8*P8</f>
        <v>5652</v>
      </c>
      <c r="P8" s="76">
        <v>5652</v>
      </c>
      <c r="Q8" s="112"/>
      <c r="R8" s="62">
        <f>D8*Q8</f>
        <v>0</v>
      </c>
      <c r="S8" s="63" t="str">
        <f aca="true" t="shared" si="1" ref="S8:S10">IF(ISNUMBER(Q8),IF(Q8&gt;P8,"NEVYHOVUJE","VYHOVUJE")," ")</f>
        <v xml:space="preserve"> </v>
      </c>
      <c r="T8" s="105"/>
      <c r="U8" s="107" t="s">
        <v>12</v>
      </c>
    </row>
    <row r="9" spans="1:21" s="5" customFormat="1" ht="84" customHeight="1">
      <c r="A9" s="27"/>
      <c r="B9" s="54">
        <v>3</v>
      </c>
      <c r="C9" s="75" t="s">
        <v>45</v>
      </c>
      <c r="D9" s="56">
        <v>1</v>
      </c>
      <c r="E9" s="57" t="s">
        <v>24</v>
      </c>
      <c r="F9" s="58" t="s">
        <v>46</v>
      </c>
      <c r="G9" s="115"/>
      <c r="H9" s="59" t="s">
        <v>38</v>
      </c>
      <c r="I9" s="87"/>
      <c r="J9" s="90"/>
      <c r="K9" s="93"/>
      <c r="L9" s="99"/>
      <c r="M9" s="102"/>
      <c r="N9" s="96"/>
      <c r="O9" s="60">
        <f>D9*P9</f>
        <v>800</v>
      </c>
      <c r="P9" s="61">
        <v>800</v>
      </c>
      <c r="Q9" s="112"/>
      <c r="R9" s="62">
        <f>D9*Q9</f>
        <v>0</v>
      </c>
      <c r="S9" s="63" t="str">
        <f aca="true" t="shared" si="2" ref="S9">IF(ISNUMBER(Q9),IF(Q9&gt;P9,"NEVYHOVUJE","VYHOVUJE")," ")</f>
        <v xml:space="preserve"> </v>
      </c>
      <c r="T9" s="105"/>
      <c r="U9" s="105"/>
    </row>
    <row r="10" spans="1:21" s="5" customFormat="1" ht="84" customHeight="1">
      <c r="A10" s="27"/>
      <c r="B10" s="54">
        <v>4</v>
      </c>
      <c r="C10" s="55" t="s">
        <v>35</v>
      </c>
      <c r="D10" s="56">
        <v>3</v>
      </c>
      <c r="E10" s="57" t="s">
        <v>24</v>
      </c>
      <c r="F10" s="58" t="s">
        <v>47</v>
      </c>
      <c r="G10" s="115"/>
      <c r="H10" s="59" t="s">
        <v>38</v>
      </c>
      <c r="I10" s="87"/>
      <c r="J10" s="90"/>
      <c r="K10" s="93"/>
      <c r="L10" s="99"/>
      <c r="M10" s="102"/>
      <c r="N10" s="96"/>
      <c r="O10" s="60">
        <f>D10*P10</f>
        <v>450</v>
      </c>
      <c r="P10" s="61">
        <v>150</v>
      </c>
      <c r="Q10" s="112"/>
      <c r="R10" s="62">
        <f>D10*Q10</f>
        <v>0</v>
      </c>
      <c r="S10" s="63" t="str">
        <f t="shared" si="1"/>
        <v xml:space="preserve"> </v>
      </c>
      <c r="T10" s="105"/>
      <c r="U10" s="105"/>
    </row>
    <row r="11" spans="1:21" s="5" customFormat="1" ht="84" customHeight="1" thickBot="1">
      <c r="A11" s="27"/>
      <c r="B11" s="64">
        <v>5</v>
      </c>
      <c r="C11" s="65" t="s">
        <v>36</v>
      </c>
      <c r="D11" s="66">
        <v>1</v>
      </c>
      <c r="E11" s="67" t="s">
        <v>24</v>
      </c>
      <c r="F11" s="68" t="s">
        <v>48</v>
      </c>
      <c r="G11" s="116"/>
      <c r="H11" s="69" t="s">
        <v>38</v>
      </c>
      <c r="I11" s="88"/>
      <c r="J11" s="91"/>
      <c r="K11" s="94"/>
      <c r="L11" s="100"/>
      <c r="M11" s="103"/>
      <c r="N11" s="97"/>
      <c r="O11" s="70">
        <f>D11*P11</f>
        <v>400</v>
      </c>
      <c r="P11" s="71">
        <v>400</v>
      </c>
      <c r="Q11" s="113"/>
      <c r="R11" s="72">
        <f>D11*Q11</f>
        <v>0</v>
      </c>
      <c r="S11" s="73" t="str">
        <f aca="true" t="shared" si="3" ref="S11">IF(ISNUMBER(Q11),IF(Q11&gt;P11,"NEVYHOVUJE","VYHOVUJE")," ")</f>
        <v xml:space="preserve"> </v>
      </c>
      <c r="T11" s="106"/>
      <c r="U11" s="106"/>
    </row>
    <row r="12" spans="1:20" ht="13.5" customHeight="1" thickBot="1" thickTop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40"/>
      <c r="S12" s="5"/>
      <c r="T12" s="5"/>
    </row>
    <row r="13" spans="1:21" ht="49.5" customHeight="1" thickBot="1" thickTop="1">
      <c r="A13" s="5"/>
      <c r="B13" s="81" t="s">
        <v>27</v>
      </c>
      <c r="C13" s="82"/>
      <c r="D13" s="82"/>
      <c r="E13" s="82"/>
      <c r="F13" s="82"/>
      <c r="G13" s="82"/>
      <c r="H13" s="41"/>
      <c r="I13" s="28"/>
      <c r="J13" s="28"/>
      <c r="K13" s="28"/>
      <c r="L13" s="8"/>
      <c r="M13" s="8"/>
      <c r="N13" s="29"/>
      <c r="O13" s="29"/>
      <c r="P13" s="30" t="s">
        <v>10</v>
      </c>
      <c r="Q13" s="83" t="s">
        <v>11</v>
      </c>
      <c r="R13" s="84"/>
      <c r="S13" s="85"/>
      <c r="T13" s="22"/>
      <c r="U13" s="31"/>
    </row>
    <row r="14" spans="1:20" ht="53.25" customHeight="1" thickBot="1" thickTop="1">
      <c r="A14" s="5"/>
      <c r="B14" s="78" t="s">
        <v>25</v>
      </c>
      <c r="C14" s="78"/>
      <c r="D14" s="78"/>
      <c r="E14" s="78"/>
      <c r="F14" s="78"/>
      <c r="G14" s="78"/>
      <c r="H14" s="78"/>
      <c r="I14" s="32"/>
      <c r="L14" s="12"/>
      <c r="M14" s="12"/>
      <c r="N14" s="33"/>
      <c r="O14" s="33"/>
      <c r="P14" s="34">
        <f>SUM(O7:O11)</f>
        <v>10102</v>
      </c>
      <c r="Q14" s="108">
        <f>SUM(R7:R11)</f>
        <v>0</v>
      </c>
      <c r="R14" s="109"/>
      <c r="S14" s="110"/>
      <c r="T14" s="5"/>
    </row>
    <row r="15" spans="1:20" ht="15.75" thickTop="1">
      <c r="A15" s="5"/>
      <c r="B15" s="77" t="s">
        <v>26</v>
      </c>
      <c r="C15" s="77"/>
      <c r="D15" s="77"/>
      <c r="E15" s="77"/>
      <c r="F15" s="77"/>
      <c r="K15" s="5"/>
      <c r="L15" s="5"/>
      <c r="P15" s="5"/>
      <c r="Q15" s="5"/>
      <c r="R15" s="5"/>
      <c r="S15" s="5"/>
      <c r="T15" s="5"/>
    </row>
    <row r="16" spans="1:20" ht="14.25" customHeight="1">
      <c r="A16" s="5"/>
      <c r="K16" s="5"/>
      <c r="L16" s="5"/>
      <c r="P16" s="5"/>
      <c r="Q16" s="5"/>
      <c r="R16" s="5"/>
      <c r="S16" s="5"/>
      <c r="T16" s="5"/>
    </row>
    <row r="17" spans="1:20" ht="14.25" customHeight="1">
      <c r="A17" s="5"/>
      <c r="B17" s="5"/>
      <c r="K17" s="5"/>
      <c r="L17" s="5"/>
      <c r="P17" s="5"/>
      <c r="Q17" s="5"/>
      <c r="R17" s="5"/>
      <c r="S17" s="5"/>
      <c r="T17" s="5"/>
    </row>
    <row r="18" spans="1:20" ht="14.25" customHeight="1">
      <c r="A18" s="5"/>
      <c r="B18" s="5"/>
      <c r="K18" s="5"/>
      <c r="L18" s="5"/>
      <c r="P18" s="5"/>
      <c r="Q18" s="5"/>
      <c r="R18" s="5"/>
      <c r="S18" s="5"/>
      <c r="T18" s="5"/>
    </row>
    <row r="19" spans="1:20" ht="14.25" customHeight="1">
      <c r="A19" s="5"/>
      <c r="B19" s="5"/>
      <c r="K19" s="5"/>
      <c r="L19" s="5"/>
      <c r="P19" s="5"/>
      <c r="Q19" s="5"/>
      <c r="R19" s="5"/>
      <c r="S19" s="5"/>
      <c r="T19" s="5"/>
    </row>
    <row r="20" spans="1:20" ht="14.25" customHeight="1">
      <c r="A20" s="5"/>
      <c r="B20" s="5"/>
      <c r="K20" s="5"/>
      <c r="L20" s="5"/>
      <c r="P20" s="5"/>
      <c r="Q20" s="5"/>
      <c r="R20" s="5"/>
      <c r="S20" s="5"/>
      <c r="T20" s="5"/>
    </row>
    <row r="21" spans="1:20" ht="14.25" customHeight="1">
      <c r="A21" s="5"/>
      <c r="B21" s="5"/>
      <c r="K21" s="5"/>
      <c r="L21" s="5"/>
      <c r="P21" s="5"/>
      <c r="Q21" s="5"/>
      <c r="R21" s="5"/>
      <c r="S21" s="5"/>
      <c r="T21" s="5"/>
    </row>
    <row r="22" spans="1:20" ht="14.25" customHeight="1">
      <c r="A22" s="5"/>
      <c r="B22" s="5"/>
      <c r="K22" s="5"/>
      <c r="L22" s="5"/>
      <c r="P22" s="5"/>
      <c r="Q22" s="5"/>
      <c r="R22" s="5"/>
      <c r="S22" s="5"/>
      <c r="T22" s="5"/>
    </row>
    <row r="23" spans="1:20" ht="14.25" customHeight="1">
      <c r="A23" s="5"/>
      <c r="B23" s="5"/>
      <c r="K23" s="5"/>
      <c r="L23" s="5"/>
      <c r="P23" s="5"/>
      <c r="Q23" s="5"/>
      <c r="R23" s="5"/>
      <c r="S23" s="5"/>
      <c r="T23" s="5"/>
    </row>
    <row r="24" spans="1:20" ht="14.25" customHeight="1">
      <c r="A24" s="5"/>
      <c r="B24" s="5"/>
      <c r="K24" s="5"/>
      <c r="L24" s="5"/>
      <c r="P24" s="5"/>
      <c r="Q24" s="5"/>
      <c r="R24" s="5"/>
      <c r="S24" s="5"/>
      <c r="T24" s="5"/>
    </row>
    <row r="25" spans="1:20" ht="14.25" customHeight="1">
      <c r="A25" s="5"/>
      <c r="B25" s="5"/>
      <c r="K25" s="5"/>
      <c r="L25" s="5"/>
      <c r="P25" s="5"/>
      <c r="Q25" s="5"/>
      <c r="R25" s="5"/>
      <c r="S25" s="5"/>
      <c r="T25" s="5"/>
    </row>
    <row r="26" spans="1:20" ht="14.25" customHeight="1">
      <c r="A26" s="5"/>
      <c r="B26" s="5"/>
      <c r="K26" s="5"/>
      <c r="L26" s="5"/>
      <c r="P26" s="5"/>
      <c r="Q26" s="5"/>
      <c r="R26" s="5"/>
      <c r="S26" s="5"/>
      <c r="T26" s="5"/>
    </row>
    <row r="27" spans="1:20" ht="14.25" customHeight="1">
      <c r="A27" s="5"/>
      <c r="B27" s="5"/>
      <c r="K27" s="5"/>
      <c r="L27" s="5"/>
      <c r="P27" s="5"/>
      <c r="Q27" s="5"/>
      <c r="R27" s="5"/>
      <c r="S27" s="5"/>
      <c r="T27" s="5"/>
    </row>
    <row r="28" spans="1:20" ht="14.25" customHeight="1">
      <c r="A28" s="5"/>
      <c r="B28" s="5"/>
      <c r="K28" s="5"/>
      <c r="L28" s="5"/>
      <c r="P28" s="5"/>
      <c r="Q28" s="5"/>
      <c r="R28" s="5"/>
      <c r="S28" s="5"/>
      <c r="T28" s="5"/>
    </row>
    <row r="29" spans="1:20" ht="14.25" customHeight="1">
      <c r="A29" s="5"/>
      <c r="B29" s="5"/>
      <c r="K29" s="5"/>
      <c r="L29" s="5"/>
      <c r="P29" s="5"/>
      <c r="Q29" s="5"/>
      <c r="R29" s="5"/>
      <c r="S29" s="5"/>
      <c r="T29" s="5"/>
    </row>
    <row r="30" spans="1:20" ht="14.25" customHeight="1">
      <c r="A30" s="5"/>
      <c r="B30" s="5"/>
      <c r="K30" s="5"/>
      <c r="L30" s="5"/>
      <c r="P30" s="5"/>
      <c r="Q30" s="5"/>
      <c r="R30" s="5"/>
      <c r="S30" s="5"/>
      <c r="T30" s="5"/>
    </row>
    <row r="31" spans="1:20" ht="14.25" customHeight="1">
      <c r="A31" s="5"/>
      <c r="B31" s="5"/>
      <c r="K31" s="5"/>
      <c r="L31" s="5"/>
      <c r="P31" s="5"/>
      <c r="Q31" s="5"/>
      <c r="R31" s="5"/>
      <c r="S31" s="5"/>
      <c r="T31" s="5"/>
    </row>
    <row r="32" spans="1:20" ht="14.25" customHeight="1">
      <c r="A32" s="5"/>
      <c r="B32" s="5"/>
      <c r="K32" s="5"/>
      <c r="L32" s="5"/>
      <c r="P32" s="5"/>
      <c r="Q32" s="5"/>
      <c r="R32" s="5"/>
      <c r="S32" s="5"/>
      <c r="T32" s="5"/>
    </row>
    <row r="33" spans="2:20" ht="14.25" customHeight="1">
      <c r="B33" s="5"/>
      <c r="K33" s="5"/>
      <c r="L33" s="5"/>
      <c r="P33" s="5"/>
      <c r="Q33" s="5"/>
      <c r="R33" s="5"/>
      <c r="S33" s="5"/>
      <c r="T33" s="5"/>
    </row>
    <row r="34" spans="2:20" ht="14.25" customHeight="1">
      <c r="B34" s="5"/>
      <c r="K34" s="5"/>
      <c r="L34" s="5"/>
      <c r="P34" s="5"/>
      <c r="Q34" s="5"/>
      <c r="R34" s="5"/>
      <c r="S34" s="5"/>
      <c r="T34" s="5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 algorithmName="SHA-512" hashValue="ODZ6nVnAaui6Vru1s1e28F+JObgw1LGQ+UCorZe0jGV+ocSawQ2+NfHefiQ9zzkZjBIRAZq+Lg2Xf8j4OuoNzQ==" saltValue="QJMXiqO1KivFc3BWoEbf2Q==" spinCount="100000" sheet="1" objects="1" scenarios="1"/>
  <mergeCells count="14">
    <mergeCell ref="T7:T11"/>
    <mergeCell ref="U8:U11"/>
    <mergeCell ref="Q14:S14"/>
    <mergeCell ref="B15:F15"/>
    <mergeCell ref="B14:H14"/>
    <mergeCell ref="B1:D1"/>
    <mergeCell ref="B13:G13"/>
    <mergeCell ref="Q13:S13"/>
    <mergeCell ref="I7:I11"/>
    <mergeCell ref="J7:J11"/>
    <mergeCell ref="K7:K11"/>
    <mergeCell ref="N7:N11"/>
    <mergeCell ref="L7:L11"/>
    <mergeCell ref="M7:M11"/>
  </mergeCells>
  <conditionalFormatting sqref="S7:S11">
    <cfRule type="cellIs" priority="64" dxfId="6" operator="equal">
      <formula>"VYHOVUJE"</formula>
    </cfRule>
  </conditionalFormatting>
  <conditionalFormatting sqref="S7:S11">
    <cfRule type="cellIs" priority="63" dxfId="5" operator="equal">
      <formula>"NEVYHOVUJE"</formula>
    </cfRule>
  </conditionalFormatting>
  <conditionalFormatting sqref="Q7:Q11 G7:H11">
    <cfRule type="containsBlanks" priority="44" dxfId="4">
      <formula>LEN(TRIM(G7))=0</formula>
    </cfRule>
  </conditionalFormatting>
  <conditionalFormatting sqref="G7:H11 Q7:Q11">
    <cfRule type="notContainsBlanks" priority="42" dxfId="3">
      <formula>LEN(TRIM(G7))&gt;0</formula>
    </cfRule>
  </conditionalFormatting>
  <conditionalFormatting sqref="G7:H11 Q7:Q11">
    <cfRule type="notContainsBlanks" priority="41" dxfId="2">
      <formula>LEN(TRIM(G7))&gt;0</formula>
    </cfRule>
  </conditionalFormatting>
  <conditionalFormatting sqref="G7:H11">
    <cfRule type="notContainsBlanks" priority="40" dxfId="1">
      <formula>LEN(TRIM(G7))&gt;0</formula>
    </cfRule>
  </conditionalFormatting>
  <conditionalFormatting sqref="D7:D11">
    <cfRule type="containsBlanks" priority="1" dxfId="0">
      <formula>LEN(TRIM(D7))=0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1">
      <formula1>"ks,bal,sada,"</formula1>
    </dataValidation>
    <dataValidation type="list" allowBlank="1" showInputMessage="1" showErrorMessage="1" sqref="U7:U8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2022-09-16T11:12:08Z</cp:lastPrinted>
  <dcterms:created xsi:type="dcterms:W3CDTF">2014-03-05T12:43:32Z</dcterms:created>
  <dcterms:modified xsi:type="dcterms:W3CDTF">2022-12-02T13:42:29Z</dcterms:modified>
  <cp:category/>
  <cp:version/>
  <cp:contentType/>
  <cp:contentStatus/>
  <cp:revision>1</cp:revision>
</cp:coreProperties>
</file>