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CPHP\CPHP-(II.)-039-2022\2-vyzva\vyzva-podpurne dokumenty\"/>
    </mc:Choice>
  </mc:AlternateContent>
  <xr:revisionPtr revIDLastSave="0" documentId="13_ncr:1_{8E547398-1B8A-48DC-8B48-8A0E2C6BEAD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CPHP!$A$1:$U$18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G9" i="1"/>
  <c r="G8" i="1"/>
  <c r="G7" i="1"/>
  <c r="K14" i="1" l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17" i="1" l="1"/>
  <c r="I17" i="1"/>
</calcChain>
</file>

<file path=xl/sharedStrings.xml><?xml version="1.0" encoding="utf-8"?>
<sst xmlns="http://schemas.openxmlformats.org/spreadsheetml/2006/main" count="68" uniqueCount="55">
  <si>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</si>
  <si>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</si>
  <si>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</si>
  <si>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</si>
  <si>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</si>
  <si>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</si>
  <si>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</si>
  <si>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</si>
  <si>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</si>
  <si>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</si>
  <si>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19640000-4 - Odpadní pytle a sáčky z polymerů ethylenu</t>
  </si>
  <si>
    <t>39224100-9 - Košťata</t>
  </si>
  <si>
    <t xml:space="preserve">39224350-6 - Lopatky na smetí </t>
  </si>
  <si>
    <t>39525100-9  - Prachovky</t>
  </si>
  <si>
    <t xml:space="preserve">39830000-9 - Čistící prostředky 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</si>
  <si>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</si>
  <si>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</si>
  <si>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</si>
  <si>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</si>
  <si>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</si>
  <si>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</si>
  <si>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</si>
  <si>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</si>
  <si>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</si>
  <si>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</si>
  <si>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</si>
  <si>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</si>
  <si>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</si>
  <si>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</si>
  <si>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t>NE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</si>
  <si>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</si>
  <si>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</si>
  <si>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039 - 2022</t>
  </si>
  <si>
    <t>MYCÍ PROSTŘ. WC -  závěs + náplň</t>
  </si>
  <si>
    <t>ks</t>
  </si>
  <si>
    <t>WC gel (závěs + náplň) - náplň 0,4 l - 0,5 l. Tekutý vysoce viskozní, hustota 0,95 - 1,05 g/cm3.</t>
  </si>
  <si>
    <t>Čistič oken</t>
  </si>
  <si>
    <t>Čisticí prostředek s obsahem alkoholu. Použití: mytí, čištění a leštění oken a skleněných ploch. Náplň 0,5 - 1 l.</t>
  </si>
  <si>
    <t>Sáčky na odpadky</t>
  </si>
  <si>
    <t>role</t>
  </si>
  <si>
    <t>63 x 74 cm - 60 litrů. Tloušťka min. 7 mic. Role 50 - 60 ks.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</si>
  <si>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</si>
  <si>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</si>
  <si>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</si>
  <si>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</si>
  <si>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 xml:space="preserve">Prachovka </t>
  </si>
  <si>
    <t>38 x 38 cm, viskozová, barevná.</t>
  </si>
  <si>
    <t>Držák mopu 40 cm jazykový</t>
  </si>
  <si>
    <t>Profesionální magnetický držák 40 cm pro mopy s jazyky vyrobený z vysoce odolného plastu v kombinaci s ocelí.</t>
  </si>
  <si>
    <t>Teleskopická prachovka</t>
  </si>
  <si>
    <t>Lukáš Němeček,
Tel.: 727 812 775, 
E-meil: nemecekl@ps.zcu.cz</t>
  </si>
  <si>
    <t>Univerzitní 8, 
301 00 Plzeň,
Provoz a služby - Správa budov</t>
  </si>
  <si>
    <t>Ve složeném provedení má kryt proti prachu cca 84 cm a po rozložení na plnou délku dosahuje až 250 cm. 
Prachovka má dva vyměnitelné konce, podélný s odnímatelným čističem pro štěrbiny a rovné povrchy a
kulatá prachovka, která důkladně odstraní prach a pavučiny zpoza skříní, ze stropu, z nábytku.
Rukojeť prachovky je pogumovaná.
Obsah balení: teleskopická tyč, kulatá prachovka, podélná prachovka.</t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</si>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</sst>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2" fillId="0" borderId="0"/>
    <xf numFmtId="0" fontId="2" fillId="0" borderId="0"/>
  </cellStyleXfs>
  <cellXfs count="113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14" fillId="0" borderId="0" xfId="3" applyFont="1" applyAlignment="1" applyProtection="1">
      <alignment vertical="center"/>
    </xf>
    <xf numFmtId="0" fontId="14" fillId="0" borderId="0" xfId="3" applyFont="1" applyAlignment="1" applyProtection="1">
      <alignment vertical="center" wrapText="1"/>
    </xf>
    <xf numFmtId="0" fontId="2" fillId="0" borderId="0" xfId="3" applyAlignment="1" applyProtection="1">
      <alignment horizontal="center" vertical="top" wrapText="1"/>
    </xf>
    <xf numFmtId="0" fontId="2" fillId="0" borderId="0" xfId="3" applyAlignment="1" applyProtection="1">
      <alignment vertical="top" wrapText="1"/>
    </xf>
    <xf numFmtId="0" fontId="0" fillId="0" borderId="0" xfId="0" applyAlignment="1" applyProtection="1">
      <alignment horizontal="right" vertical="center" indent="1"/>
    </xf>
    <xf numFmtId="0" fontId="1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3" borderId="2" xfId="3" applyFont="1" applyFill="1" applyBorder="1" applyAlignment="1" applyProtection="1">
      <alignment horizontal="center" vertical="center" textRotation="90" wrapText="1"/>
    </xf>
    <xf numFmtId="0" fontId="15" fillId="3" borderId="3" xfId="3" applyFont="1" applyFill="1" applyBorder="1" applyAlignment="1" applyProtection="1">
      <alignment horizontal="center" vertical="center" wrapText="1"/>
    </xf>
    <xf numFmtId="0" fontId="15" fillId="3" borderId="3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15" fillId="3" borderId="24" xfId="0" applyFont="1" applyFill="1" applyBorder="1" applyAlignment="1" applyProtection="1">
      <alignment horizontal="center" vertical="center" wrapText="1"/>
    </xf>
    <xf numFmtId="0" fontId="0" fillId="0" borderId="23" xfId="0" applyBorder="1" applyProtection="1"/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0" fillId="0" borderId="26" xfId="0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left" vertical="center" wrapText="1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11" fillId="0" borderId="13" xfId="0" applyFon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7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Alignment="1" applyProtection="1">
      <alignment horizontal="left" vertical="center" wrapText="1"/>
    </xf>
    <xf numFmtId="164" fontId="9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20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11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1" fillId="0" borderId="0" xfId="2" applyFont="1" applyAlignment="1" applyProtection="1">
      <alignment horizontal="center" vertical="center" wrapText="1"/>
    </xf>
    <xf numFmtId="0" fontId="21" fillId="0" borderId="17" xfId="2" applyFont="1" applyBorder="1" applyAlignment="1" applyProtection="1">
      <alignment horizontal="center" vertical="center" wrapText="1"/>
    </xf>
    <xf numFmtId="0" fontId="2" fillId="2" borderId="18" xfId="2" applyFill="1" applyBorder="1" applyAlignment="1" applyProtection="1">
      <alignment horizontal="center" vertical="center" wrapText="1"/>
    </xf>
    <xf numFmtId="0" fontId="2" fillId="2" borderId="19" xfId="2" applyFill="1" applyBorder="1" applyAlignment="1" applyProtection="1">
      <alignment horizontal="center" vertical="center" wrapText="1"/>
    </xf>
    <xf numFmtId="0" fontId="2" fillId="2" borderId="21" xfId="2" applyFill="1" applyBorder="1" applyAlignment="1" applyProtection="1">
      <alignment horizontal="center" vertical="center" wrapText="1"/>
    </xf>
    <xf numFmtId="0" fontId="2" fillId="2" borderId="22" xfId="2" applyFill="1" applyBorder="1" applyAlignment="1" applyProtection="1">
      <alignment horizontal="center" vertical="center" wrapText="1"/>
    </xf>
    <xf numFmtId="0" fontId="11" fillId="0" borderId="20" xfId="2" applyFont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</cellXfs>
  <cellStyles count="4">
    <cellStyle name="Normální" xfId="0" builtinId="0"/>
    <cellStyle name="Normální 2" xfId="3" xr:uid="{27C42522-3488-4571-8BD3-64E827928F07}"/>
    <cellStyle name="normální 3" xfId="1" xr:uid="{00000000-0005-0000-0000-000001000000}"/>
    <cellStyle name="Normální 6" xfId="2" xr:uid="{6CAFF2FB-FF7B-4757-B051-561B7B4F657B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showGridLines="0" tabSelected="1" zoomScale="75" zoomScaleNormal="7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42.7265625" style="3" customWidth="1"/>
    <col min="4" max="4" width="9.54296875" style="75" bestFit="1" customWidth="1"/>
    <col min="5" max="5" width="9" style="2" bestFit="1" customWidth="1"/>
    <col min="6" max="6" width="106" style="3" customWidth="1"/>
    <col min="7" max="7" width="17.7265625" style="3" hidden="1" customWidth="1"/>
    <col min="8" max="8" width="24" style="1" bestFit="1" customWidth="1"/>
    <col min="9" max="9" width="21.81640625" style="1" customWidth="1"/>
    <col min="10" max="10" width="20.54296875" style="1" bestFit="1" customWidth="1"/>
    <col min="11" max="11" width="19.54296875" style="1" bestFit="1" customWidth="1"/>
    <col min="12" max="12" width="14" style="1" customWidth="1"/>
    <col min="13" max="13" width="19" style="1" bestFit="1" customWidth="1"/>
    <col min="14" max="14" width="28.26953125" style="1" hidden="1" customWidth="1"/>
    <col min="15" max="15" width="21" style="1" hidden="1" customWidth="1"/>
    <col min="16" max="16" width="32.54296875" style="1" customWidth="1"/>
    <col min="17" max="17" width="34.54296875" style="1" customWidth="1"/>
    <col min="18" max="18" width="25.453125" style="1" customWidth="1"/>
    <col min="19" max="19" width="11.54296875" style="1" hidden="1" customWidth="1"/>
    <col min="20" max="20" width="51.26953125" style="4" customWidth="1"/>
    <col min="21" max="21" width="2.81640625" style="1" customWidth="1"/>
    <col min="22" max="16384" width="8.7265625" style="1"/>
  </cols>
  <sheetData>
    <row r="1" spans="1:21" ht="36" customHeight="1" x14ac:dyDescent="0.35">
      <c r="B1" s="84" t="s">
        <v>32</v>
      </c>
      <c r="C1" s="85"/>
      <c r="D1" s="85"/>
    </row>
    <row r="2" spans="1:21" ht="20.149999999999999" customHeight="1" x14ac:dyDescent="0.35">
      <c r="C2" s="1"/>
      <c r="D2" s="5"/>
      <c r="E2" s="6"/>
      <c r="F2" s="7"/>
      <c r="G2" s="7"/>
      <c r="H2" s="7"/>
      <c r="I2" s="7"/>
      <c r="K2" s="8"/>
      <c r="L2" s="9"/>
      <c r="M2" s="9"/>
      <c r="N2" s="9"/>
      <c r="O2" s="9"/>
      <c r="P2" s="9"/>
      <c r="Q2" s="9"/>
      <c r="R2" s="9"/>
      <c r="S2" s="9"/>
      <c r="T2" s="10"/>
    </row>
    <row r="3" spans="1:21" ht="20.149999999999999" customHeight="1" x14ac:dyDescent="0.35">
      <c r="B3" s="91" t="s">
        <v>53</v>
      </c>
      <c r="C3" s="92"/>
      <c r="D3" s="93" t="s">
        <v>0</v>
      </c>
      <c r="E3" s="94"/>
      <c r="F3" s="97" t="s">
        <v>54</v>
      </c>
      <c r="G3" s="11"/>
      <c r="H3" s="11"/>
      <c r="I3" s="11"/>
      <c r="J3" s="11"/>
      <c r="K3" s="11"/>
      <c r="M3" s="12"/>
      <c r="N3" s="12"/>
      <c r="O3" s="12"/>
    </row>
    <row r="4" spans="1:21" ht="20.149999999999999" customHeight="1" thickBot="1" x14ac:dyDescent="0.4">
      <c r="B4" s="91"/>
      <c r="C4" s="92"/>
      <c r="D4" s="95"/>
      <c r="E4" s="96"/>
      <c r="F4" s="97"/>
      <c r="G4" s="7"/>
      <c r="H4" s="8"/>
      <c r="I4" s="8"/>
      <c r="K4" s="8"/>
    </row>
    <row r="5" spans="1:21" ht="34.5" customHeight="1" thickBot="1" x14ac:dyDescent="0.4">
      <c r="B5" s="13"/>
      <c r="C5" s="14"/>
      <c r="D5" s="15"/>
      <c r="E5" s="15"/>
      <c r="F5" s="16"/>
      <c r="G5" s="17"/>
      <c r="I5" s="18" t="s">
        <v>0</v>
      </c>
      <c r="T5" s="19"/>
    </row>
    <row r="6" spans="1:21" ht="59" thickTop="1" thickBot="1" x14ac:dyDescent="0.4">
      <c r="B6" s="20" t="s">
        <v>1</v>
      </c>
      <c r="C6" s="21" t="s">
        <v>16</v>
      </c>
      <c r="D6" s="21" t="s">
        <v>2</v>
      </c>
      <c r="E6" s="21" t="s">
        <v>17</v>
      </c>
      <c r="F6" s="21" t="s">
        <v>18</v>
      </c>
      <c r="G6" s="22" t="s">
        <v>19</v>
      </c>
      <c r="H6" s="22" t="s">
        <v>3</v>
      </c>
      <c r="I6" s="23" t="s">
        <v>4</v>
      </c>
      <c r="J6" s="24" t="s">
        <v>5</v>
      </c>
      <c r="K6" s="24" t="s">
        <v>6</v>
      </c>
      <c r="L6" s="22" t="s">
        <v>20</v>
      </c>
      <c r="M6" s="22" t="s">
        <v>21</v>
      </c>
      <c r="N6" s="22" t="s">
        <v>28</v>
      </c>
      <c r="O6" s="22" t="s">
        <v>22</v>
      </c>
      <c r="P6" s="24" t="s">
        <v>23</v>
      </c>
      <c r="Q6" s="22" t="s">
        <v>24</v>
      </c>
      <c r="R6" s="22" t="s">
        <v>31</v>
      </c>
      <c r="S6" s="22" t="s">
        <v>25</v>
      </c>
      <c r="T6" s="25" t="s">
        <v>26</v>
      </c>
      <c r="U6" s="26"/>
    </row>
    <row r="7" spans="1:21" ht="35.25" customHeight="1" thickTop="1" x14ac:dyDescent="0.35">
      <c r="A7" s="27"/>
      <c r="B7" s="28">
        <v>1</v>
      </c>
      <c r="C7" s="29" t="s">
        <v>33</v>
      </c>
      <c r="D7" s="30">
        <v>60</v>
      </c>
      <c r="E7" s="31" t="s">
        <v>34</v>
      </c>
      <c r="F7" s="32" t="s">
        <v>35</v>
      </c>
      <c r="G7" s="33">
        <f t="shared" ref="G7:G14" si="0">D7*H7</f>
        <v>4050</v>
      </c>
      <c r="H7" s="33">
        <v>67.5</v>
      </c>
      <c r="I7" s="76"/>
      <c r="J7" s="34">
        <f t="shared" ref="J7:J14" si="1">D7*I7</f>
        <v>0</v>
      </c>
      <c r="K7" s="35" t="str">
        <f t="shared" ref="K7:K14" si="2">IF(ISNUMBER(I7), IF(I7&gt;H7,"NEVYHOVUJE","VYHOVUJE")," ")</f>
        <v xml:space="preserve"> </v>
      </c>
      <c r="L7" s="110" t="s">
        <v>30</v>
      </c>
      <c r="M7" s="107" t="s">
        <v>29</v>
      </c>
      <c r="N7" s="98"/>
      <c r="O7" s="98"/>
      <c r="P7" s="104" t="s">
        <v>50</v>
      </c>
      <c r="Q7" s="104" t="s">
        <v>51</v>
      </c>
      <c r="R7" s="101">
        <v>14</v>
      </c>
      <c r="S7" s="98"/>
      <c r="T7" s="36" t="s">
        <v>15</v>
      </c>
      <c r="U7" s="26"/>
    </row>
    <row r="8" spans="1:21" ht="35.25" customHeight="1" x14ac:dyDescent="0.35">
      <c r="B8" s="37">
        <v>2</v>
      </c>
      <c r="C8" s="38" t="s">
        <v>36</v>
      </c>
      <c r="D8" s="39">
        <v>5</v>
      </c>
      <c r="E8" s="40" t="s">
        <v>34</v>
      </c>
      <c r="F8" s="41" t="s">
        <v>37</v>
      </c>
      <c r="G8" s="42">
        <f t="shared" si="0"/>
        <v>105</v>
      </c>
      <c r="H8" s="42">
        <v>21</v>
      </c>
      <c r="I8" s="77"/>
      <c r="J8" s="43">
        <f t="shared" si="1"/>
        <v>0</v>
      </c>
      <c r="K8" s="44" t="str">
        <f t="shared" si="2"/>
        <v xml:space="preserve"> </v>
      </c>
      <c r="L8" s="111"/>
      <c r="M8" s="108"/>
      <c r="N8" s="99"/>
      <c r="O8" s="99"/>
      <c r="P8" s="105"/>
      <c r="Q8" s="105"/>
      <c r="R8" s="102"/>
      <c r="S8" s="99"/>
      <c r="T8" s="45" t="s">
        <v>14</v>
      </c>
      <c r="U8" s="26"/>
    </row>
    <row r="9" spans="1:21" ht="35.25" customHeight="1" x14ac:dyDescent="0.35">
      <c r="B9" s="37">
        <v>3</v>
      </c>
      <c r="C9" s="38" t="s">
        <v>38</v>
      </c>
      <c r="D9" s="39">
        <v>50</v>
      </c>
      <c r="E9" s="40" t="s">
        <v>39</v>
      </c>
      <c r="F9" s="46" t="s">
        <v>40</v>
      </c>
      <c r="G9" s="42">
        <f t="shared" si="0"/>
        <v>1350</v>
      </c>
      <c r="H9" s="42">
        <v>27</v>
      </c>
      <c r="I9" s="77"/>
      <c r="J9" s="43">
        <f t="shared" si="1"/>
        <v>0</v>
      </c>
      <c r="K9" s="44" t="str">
        <f t="shared" si="2"/>
        <v xml:space="preserve"> </v>
      </c>
      <c r="L9" s="111"/>
      <c r="M9" s="108"/>
      <c r="N9" s="99"/>
      <c r="O9" s="99"/>
      <c r="P9" s="105"/>
      <c r="Q9" s="105"/>
      <c r="R9" s="102"/>
      <c r="S9" s="99"/>
      <c r="T9" s="45" t="s">
        <v>10</v>
      </c>
      <c r="U9" s="26"/>
    </row>
    <row r="10" spans="1:21" ht="35.25" customHeight="1" x14ac:dyDescent="0.35">
      <c r="B10" s="37">
        <v>4</v>
      </c>
      <c r="C10" s="38" t="s">
        <v>41</v>
      </c>
      <c r="D10" s="39">
        <v>5</v>
      </c>
      <c r="E10" s="40" t="s">
        <v>34</v>
      </c>
      <c r="F10" s="41" t="s">
        <v>42</v>
      </c>
      <c r="G10" s="42">
        <f t="shared" si="0"/>
        <v>220</v>
      </c>
      <c r="H10" s="42">
        <v>44</v>
      </c>
      <c r="I10" s="77"/>
      <c r="J10" s="43">
        <f t="shared" si="1"/>
        <v>0</v>
      </c>
      <c r="K10" s="44" t="str">
        <f t="shared" si="2"/>
        <v xml:space="preserve"> </v>
      </c>
      <c r="L10" s="111"/>
      <c r="M10" s="108"/>
      <c r="N10" s="99"/>
      <c r="O10" s="99"/>
      <c r="P10" s="105"/>
      <c r="Q10" s="105"/>
      <c r="R10" s="102"/>
      <c r="S10" s="99"/>
      <c r="T10" s="45" t="s">
        <v>12</v>
      </c>
      <c r="U10" s="26"/>
    </row>
    <row r="11" spans="1:21" ht="35.25" customHeight="1" x14ac:dyDescent="0.35">
      <c r="B11" s="37">
        <v>5</v>
      </c>
      <c r="C11" s="38" t="s">
        <v>43</v>
      </c>
      <c r="D11" s="39">
        <v>5</v>
      </c>
      <c r="E11" s="40" t="s">
        <v>34</v>
      </c>
      <c r="F11" s="41" t="s">
        <v>44</v>
      </c>
      <c r="G11" s="42">
        <f t="shared" si="0"/>
        <v>240</v>
      </c>
      <c r="H11" s="42">
        <v>48</v>
      </c>
      <c r="I11" s="77"/>
      <c r="J11" s="43">
        <f t="shared" si="1"/>
        <v>0</v>
      </c>
      <c r="K11" s="44" t="str">
        <f t="shared" si="2"/>
        <v xml:space="preserve"> </v>
      </c>
      <c r="L11" s="111"/>
      <c r="M11" s="108"/>
      <c r="N11" s="99"/>
      <c r="O11" s="99"/>
      <c r="P11" s="105"/>
      <c r="Q11" s="105"/>
      <c r="R11" s="102"/>
      <c r="S11" s="99"/>
      <c r="T11" s="45" t="s">
        <v>11</v>
      </c>
      <c r="U11" s="26"/>
    </row>
    <row r="12" spans="1:21" ht="35.25" customHeight="1" x14ac:dyDescent="0.35">
      <c r="B12" s="37">
        <v>6</v>
      </c>
      <c r="C12" s="38" t="s">
        <v>45</v>
      </c>
      <c r="D12" s="39">
        <v>100</v>
      </c>
      <c r="E12" s="40" t="s">
        <v>34</v>
      </c>
      <c r="F12" s="38" t="s">
        <v>46</v>
      </c>
      <c r="G12" s="42">
        <f t="shared" si="0"/>
        <v>500</v>
      </c>
      <c r="H12" s="42">
        <v>5</v>
      </c>
      <c r="I12" s="77"/>
      <c r="J12" s="43">
        <f t="shared" si="1"/>
        <v>0</v>
      </c>
      <c r="K12" s="44" t="str">
        <f t="shared" si="2"/>
        <v xml:space="preserve"> </v>
      </c>
      <c r="L12" s="111"/>
      <c r="M12" s="108"/>
      <c r="N12" s="99"/>
      <c r="O12" s="99"/>
      <c r="P12" s="105"/>
      <c r="Q12" s="105"/>
      <c r="R12" s="102"/>
      <c r="S12" s="99"/>
      <c r="T12" s="45" t="s">
        <v>13</v>
      </c>
      <c r="U12" s="26"/>
    </row>
    <row r="13" spans="1:21" ht="35.25" customHeight="1" thickBot="1" x14ac:dyDescent="0.4">
      <c r="B13" s="47">
        <v>7</v>
      </c>
      <c r="C13" s="48" t="s">
        <v>47</v>
      </c>
      <c r="D13" s="49">
        <v>6</v>
      </c>
      <c r="E13" s="50" t="s">
        <v>34</v>
      </c>
      <c r="F13" s="51" t="s">
        <v>48</v>
      </c>
      <c r="G13" s="52">
        <f t="shared" si="0"/>
        <v>3000</v>
      </c>
      <c r="H13" s="52">
        <v>500</v>
      </c>
      <c r="I13" s="78"/>
      <c r="J13" s="53">
        <f t="shared" si="1"/>
        <v>0</v>
      </c>
      <c r="K13" s="54" t="str">
        <f t="shared" si="2"/>
        <v xml:space="preserve"> </v>
      </c>
      <c r="L13" s="112"/>
      <c r="M13" s="109"/>
      <c r="N13" s="100"/>
      <c r="O13" s="100"/>
      <c r="P13" s="106"/>
      <c r="Q13" s="106"/>
      <c r="R13" s="103"/>
      <c r="S13" s="100"/>
      <c r="T13" s="55" t="s">
        <v>14</v>
      </c>
      <c r="U13" s="26"/>
    </row>
    <row r="14" spans="1:21" ht="117.75" customHeight="1" thickBot="1" x14ac:dyDescent="0.4">
      <c r="B14" s="56">
        <v>8</v>
      </c>
      <c r="C14" s="57" t="s">
        <v>49</v>
      </c>
      <c r="D14" s="58">
        <v>8</v>
      </c>
      <c r="E14" s="59" t="s">
        <v>34</v>
      </c>
      <c r="F14" s="60" t="s">
        <v>52</v>
      </c>
      <c r="G14" s="61">
        <f t="shared" si="0"/>
        <v>2400</v>
      </c>
      <c r="H14" s="61">
        <v>300</v>
      </c>
      <c r="I14" s="79"/>
      <c r="J14" s="62">
        <f t="shared" si="1"/>
        <v>0</v>
      </c>
      <c r="K14" s="63" t="str">
        <f t="shared" si="2"/>
        <v xml:space="preserve"> </v>
      </c>
      <c r="L14" s="64" t="s">
        <v>30</v>
      </c>
      <c r="M14" s="65" t="s">
        <v>29</v>
      </c>
      <c r="N14" s="66"/>
      <c r="O14" s="66"/>
      <c r="P14" s="64" t="s">
        <v>50</v>
      </c>
      <c r="Q14" s="64" t="s">
        <v>51</v>
      </c>
      <c r="R14" s="67">
        <v>14</v>
      </c>
      <c r="S14" s="66"/>
      <c r="T14" s="68" t="s">
        <v>14</v>
      </c>
      <c r="U14" s="26"/>
    </row>
    <row r="15" spans="1:21" ht="13.5" customHeight="1" thickTop="1" thickBot="1" x14ac:dyDescent="0.4">
      <c r="C15" s="1"/>
      <c r="D15" s="1"/>
      <c r="E15" s="1"/>
      <c r="F15" s="1"/>
      <c r="G15" s="1"/>
      <c r="J15" s="69"/>
    </row>
    <row r="16" spans="1:21" ht="60.75" customHeight="1" thickTop="1" thickBot="1" x14ac:dyDescent="0.4">
      <c r="B16" s="86" t="s">
        <v>7</v>
      </c>
      <c r="C16" s="87"/>
      <c r="D16" s="87"/>
      <c r="E16" s="87"/>
      <c r="F16" s="87"/>
      <c r="G16" s="70"/>
      <c r="H16" s="71" t="s">
        <v>8</v>
      </c>
      <c r="I16" s="88" t="s">
        <v>9</v>
      </c>
      <c r="J16" s="89"/>
      <c r="K16" s="90"/>
      <c r="L16" s="17"/>
      <c r="M16" s="17"/>
      <c r="N16" s="17"/>
      <c r="O16" s="17"/>
      <c r="P16" s="17"/>
      <c r="Q16" s="17"/>
      <c r="R16" s="17"/>
      <c r="S16" s="17"/>
      <c r="T16" s="72"/>
    </row>
    <row r="17" spans="2:11" ht="33" customHeight="1" thickTop="1" thickBot="1" x14ac:dyDescent="0.4">
      <c r="B17" s="80" t="s">
        <v>27</v>
      </c>
      <c r="C17" s="80"/>
      <c r="D17" s="80"/>
      <c r="E17" s="80"/>
      <c r="F17" s="80"/>
      <c r="G17" s="73"/>
      <c r="H17" s="74">
        <f>SUM(G7:G14)</f>
        <v>11865</v>
      </c>
      <c r="I17" s="81">
        <f>SUM(J7:J14)</f>
        <v>0</v>
      </c>
      <c r="J17" s="82"/>
      <c r="K17" s="83"/>
    </row>
    <row r="18" spans="2:11" ht="14.25" customHeight="1" thickTop="1" x14ac:dyDescent="0.35"/>
    <row r="19" spans="2:11" ht="14.25" customHeight="1" x14ac:dyDescent="0.35"/>
    <row r="20" spans="2:11" ht="14.25" customHeight="1" x14ac:dyDescent="0.35"/>
    <row r="21" spans="2:11" ht="14.25" customHeight="1" x14ac:dyDescent="0.35"/>
    <row r="22" spans="2:11" ht="14.25" customHeight="1" x14ac:dyDescent="0.35"/>
    <row r="23" spans="2:11" ht="14.25" customHeight="1" x14ac:dyDescent="0.35"/>
    <row r="24" spans="2:11" ht="14.25" customHeight="1" x14ac:dyDescent="0.35"/>
    <row r="25" spans="2:11" ht="14.25" customHeight="1" x14ac:dyDescent="0.35"/>
    <row r="26" spans="2:11" ht="14.25" customHeight="1" x14ac:dyDescent="0.35"/>
    <row r="27" spans="2:11" ht="14.25" customHeight="1" x14ac:dyDescent="0.35"/>
    <row r="28" spans="2:11" ht="14.25" customHeight="1" x14ac:dyDescent="0.35"/>
    <row r="29" spans="2:11" ht="14.25" customHeight="1" x14ac:dyDescent="0.35"/>
    <row r="30" spans="2:11" ht="14.25" customHeight="1" x14ac:dyDescent="0.35"/>
    <row r="31" spans="2:11" ht="14.25" customHeight="1" x14ac:dyDescent="0.35"/>
    <row r="32" spans="2:11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</sheetData>
  <sheetProtection algorithmName="SHA-512" hashValue="rxxm+q2hondfrR0uSZ8DZzUR8scNNaT5eFe5th3xpmkhPWU0pKfhRHq86bTizfoma0mRcqzO303BteDCNOuamw==" saltValue="an+C+0OPWZZQsQFqUALh9w==" spinCount="100000" sheet="1" objects="1" scenarios="1"/>
  <mergeCells count="16">
    <mergeCell ref="N7:N13"/>
    <mergeCell ref="M7:M13"/>
    <mergeCell ref="L7:L13"/>
    <mergeCell ref="S7:S13"/>
    <mergeCell ref="R7:R13"/>
    <mergeCell ref="Q7:Q13"/>
    <mergeCell ref="P7:P13"/>
    <mergeCell ref="O7:O13"/>
    <mergeCell ref="B17:F17"/>
    <mergeCell ref="I17:K17"/>
    <mergeCell ref="B1:D1"/>
    <mergeCell ref="B16:F16"/>
    <mergeCell ref="I16:K16"/>
    <mergeCell ref="B3:C4"/>
    <mergeCell ref="D3:E4"/>
    <mergeCell ref="F3:F4"/>
  </mergeCells>
  <conditionalFormatting sqref="B7:B14 D7:D14">
    <cfRule type="containsBlanks" dxfId="9" priority="45">
      <formula>LEN(TRIM(B7))=0</formula>
    </cfRule>
  </conditionalFormatting>
  <conditionalFormatting sqref="B7:B14">
    <cfRule type="cellIs" dxfId="8" priority="39" operator="greaterThanOrEqual">
      <formula>1</formula>
    </cfRule>
  </conditionalFormatting>
  <conditionalFormatting sqref="K7:K14">
    <cfRule type="cellIs" dxfId="7" priority="36" operator="equal">
      <formula>"VYHOVUJE"</formula>
    </cfRule>
  </conditionalFormatting>
  <conditionalFormatting sqref="K7:K14">
    <cfRule type="cellIs" dxfId="6" priority="35" operator="equal">
      <formula>"NEVYHOVUJE"</formula>
    </cfRule>
  </conditionalFormatting>
  <conditionalFormatting sqref="I7">
    <cfRule type="containsBlanks" dxfId="5" priority="6">
      <formula>LEN(TRIM(I7))=0</formula>
    </cfRule>
  </conditionalFormatting>
  <conditionalFormatting sqref="I7">
    <cfRule type="notContainsBlanks" dxfId="4" priority="5">
      <formula>LEN(TRIM(I7))&gt;0</formula>
    </cfRule>
  </conditionalFormatting>
  <conditionalFormatting sqref="I7">
    <cfRule type="notContainsBlanks" dxfId="3" priority="4">
      <formula>LEN(TRIM(I7))&gt;0</formula>
    </cfRule>
  </conditionalFormatting>
  <conditionalFormatting sqref="I8:I14">
    <cfRule type="containsBlanks" dxfId="2" priority="3">
      <formula>LEN(TRIM(I8))=0</formula>
    </cfRule>
  </conditionalFormatting>
  <conditionalFormatting sqref="I8:I14">
    <cfRule type="notContainsBlanks" dxfId="1" priority="2">
      <formula>LEN(TRIM(I8))&gt;0</formula>
    </cfRule>
  </conditionalFormatting>
  <conditionalFormatting sqref="I8:I14">
    <cfRule type="notContainsBlanks" dxfId="0" priority="1">
      <formula>LEN(TRIM(I8))&gt;0</formula>
    </cfRule>
  </conditionalFormatting>
  <dataValidations count="3">
    <dataValidation type="list" showInputMessage="1" showErrorMessage="1" sqref="E7:E14" xr:uid="{A1CAE05E-3702-4A33-B24B-1E22C7F0E481}">
      <formula1>"ks,balení,sada,litr,kg,pár,role,karton,"</formula1>
    </dataValidation>
    <dataValidation type="list" showInputMessage="1" showErrorMessage="1" sqref="M7" xr:uid="{1D6BB922-C248-41F3-8B1E-F00CADE9E004}">
      <formula1>"ANO,NE"</formula1>
    </dataValidation>
    <dataValidation type="list" allowBlank="1" showInputMessage="1" showErrorMessage="1" sqref="T7:T14" xr:uid="{43639A08-209A-46BE-B8FB-DA3C9D06D8E2}">
      <formula1>#REF!</formula1>
    </dataValidation>
  </dataValidations>
  <pageMargins left="0.19685039370078741" right="0.19685039370078741" top="0.19685039370078741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2022-11-29T06:24:20Z</cp:lastPrinted>
  <dcterms:created xsi:type="dcterms:W3CDTF">2014-03-05T12:43:32Z</dcterms:created>
  <dcterms:modified xsi:type="dcterms:W3CDTF">2022-11-29T06:56:38Z</dcterms:modified>
</cp:coreProperties>
</file>