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2\158\1 výzva\"/>
    </mc:Choice>
  </mc:AlternateContent>
  <xr:revisionPtr revIDLastSave="0" documentId="13_ncr:1_{3FB2C29D-A3FB-465D-B17D-506AF3F6CC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S8" i="1"/>
  <c r="T8" i="1"/>
  <c r="P7" i="1" l="1"/>
  <c r="Q11" i="1" l="1"/>
  <c r="T7" i="1"/>
  <c r="S7" i="1" l="1"/>
  <c r="R11" i="1" s="1"/>
</calcChain>
</file>

<file path=xl/sharedStrings.xml><?xml version="1.0" encoding="utf-8"?>
<sst xmlns="http://schemas.openxmlformats.org/spreadsheetml/2006/main" count="45" uniqueCount="42">
  <si>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</si>
  <si>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</si>
  <si>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</si>
  <si>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</si>
  <si>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</si>
  <si>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</si>
  <si>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</si>
  <si>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</si>
  <si>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</si>
  <si>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</si>
  <si>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</si>
  <si>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</si>
  <si>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>30231000-7 - Počítačové monitory a konzoly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</si>
  <si>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</si>
  <si>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</si>
  <si>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</si>
  <si>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</si>
  <si>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</si>
  <si>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</si>
  <si>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</si>
  <si>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</si>
  <si>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</si>
  <si>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</si>
  <si>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</si>
  <si>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</si>
  <si>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</si>
  <si>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</si>
  <si>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</si>
  <si>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</si>
  <si>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</si>
  <si>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</si>
  <si>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</si>
  <si>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</si>
  <si>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 xml:space="preserve">Příloha č. 2 Kupní smlouvy - technická specifikace
Výpočetní technika (III.) 158 - 2022 </t>
  </si>
  <si>
    <t>Počítač včetně klávesnice a myši</t>
  </si>
  <si>
    <t>Společná faktura</t>
  </si>
  <si>
    <t>Záruka na zboží min. 60 měsíců, servis NBD on site.</t>
  </si>
  <si>
    <t>Martina Čechová,
Tel.: 37763 7361</t>
  </si>
  <si>
    <t>sady Pětatřicátníků 14,
301 00 Plzeň,
Fakulta právnická - Katedra obchodního práva,
místnost PC 118</t>
  </si>
  <si>
    <t>Min. 4jádrový procesor s CPU passmark min. 11 700.
Min. 16GB operační paměť.
Disk min. 500GB SSD.
Interní mechanika DVD±RW.
Dedikovaná grafická karta.
GLAN, USB 3.0 nebo vyšší.
DisplayPort, HDMI.
USB klávesnice s integrovanou čtečkou JIS karet.
USB myš.
OEM Windows 10 prof.64bit - OS Windows požadujeme z důvodu kompatibility s interními aplikacemi ZČU (Stag, Magion,...).
Záruka min. 5let, servis NBD on site.</t>
  </si>
  <si>
    <t>LCD monitor 27" (k pol.č. 1)</t>
  </si>
  <si>
    <r>
      <t xml:space="preserve">LCD monitor o úhlopříčce 27", širokoúhlý, polohovatelný.
LED podsvícení, IPS, matný.
Kontrast min. 1000:1.
Jas min. 250 cd/m2.
Rozlišení min. Full HD 1920x1080.
HDMI, </t>
    </r>
    <r>
      <rPr>
        <sz val="11"/>
        <color theme="1"/>
        <rFont val="Calibri"/>
        <family val="2"/>
        <charset val="238"/>
        <scheme val="minor"/>
      </rPr>
      <t>Display Port.
Integrovaná webkamera.
Záruka min. 5 let, servis NBD on site.
Kompatibilní s pol.č.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</si>
</sst>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0" fillId="0" borderId="0"/>
    <xf numFmtId="0" fontId="10" fillId="0" borderId="0"/>
  </cellStyleXfs>
  <cellXfs count="10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Border="1"/>
    <xf numFmtId="0" fontId="15" fillId="0" borderId="0" xfId="0" applyFont="1" applyAlignment="1">
      <alignment vertical="center" wrapText="1"/>
    </xf>
    <xf numFmtId="0" fontId="0" fillId="0" borderId="0" xfId="0" applyFill="1" applyBorder="1"/>
    <xf numFmtId="0" fontId="18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3" fillId="6" borderId="15" xfId="0" applyFont="1" applyFill="1" applyBorder="1" applyAlignment="1">
      <alignment horizontal="left" vertical="center" wrapText="1" indent="1"/>
    </xf>
    <xf numFmtId="164" fontId="24" fillId="3" borderId="17" xfId="0" applyNumberFormat="1" applyFont="1" applyFill="1" applyBorder="1" applyAlignment="1">
      <alignment horizontal="right" vertical="center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 indent="1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26" fillId="4" borderId="15" xfId="0" applyFont="1" applyFill="1" applyBorder="1" applyAlignment="1" applyProtection="1">
      <alignment horizontal="center" vertical="center" wrapText="1"/>
      <protection locked="0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0" fontId="26" fillId="4" borderId="17" xfId="0" applyFont="1" applyFill="1" applyBorder="1" applyAlignment="1" applyProtection="1">
      <alignment horizontal="center" vertical="center" wrapTex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zoomScale="42" zoomScaleNormal="42" workbookViewId="0">
      <selection activeCell="R7" sqref="R7:R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2.85546875" style="1" customWidth="1"/>
    <col min="4" max="4" width="12.28515625" style="2" customWidth="1"/>
    <col min="5" max="5" width="10.5703125" style="3" customWidth="1"/>
    <col min="6" max="6" width="100.5703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7.28515625" style="1" customWidth="1"/>
    <col min="11" max="11" width="28.28515625" style="5" hidden="1" customWidth="1"/>
    <col min="12" max="12" width="30.28515625" style="5" customWidth="1"/>
    <col min="13" max="13" width="22.28515625" style="5" customWidth="1"/>
    <col min="14" max="14" width="34.5703125" style="4" customWidth="1"/>
    <col min="15" max="15" width="24.85546875" style="4" customWidth="1"/>
    <col min="16" max="16" width="18.28515625" style="4" hidden="1" customWidth="1"/>
    <col min="17" max="17" width="22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40.42578125" style="6" customWidth="1"/>
    <col min="23" max="16384" width="9.140625" style="5"/>
  </cols>
  <sheetData>
    <row r="1" spans="1:22" ht="40.9" customHeight="1" x14ac:dyDescent="0.25">
      <c r="B1" s="79" t="s">
        <v>33</v>
      </c>
      <c r="C1" s="80"/>
      <c r="D1" s="80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9"/>
      <c r="E3" s="69"/>
      <c r="F3" s="69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9"/>
      <c r="E4" s="69"/>
      <c r="F4" s="69"/>
      <c r="G4" s="69"/>
      <c r="H4" s="6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1" t="s">
        <v>2</v>
      </c>
      <c r="H5" s="82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4" t="s">
        <v>24</v>
      </c>
      <c r="H6" s="45" t="s">
        <v>26</v>
      </c>
      <c r="I6" s="40" t="s">
        <v>16</v>
      </c>
      <c r="J6" s="39" t="s">
        <v>17</v>
      </c>
      <c r="K6" s="68" t="s">
        <v>32</v>
      </c>
      <c r="L6" s="41" t="s">
        <v>18</v>
      </c>
      <c r="M6" s="42" t="s">
        <v>19</v>
      </c>
      <c r="N6" s="41" t="s">
        <v>20</v>
      </c>
      <c r="O6" s="39" t="s">
        <v>31</v>
      </c>
      <c r="P6" s="41" t="s">
        <v>21</v>
      </c>
      <c r="Q6" s="39" t="s">
        <v>5</v>
      </c>
      <c r="R6" s="43" t="s">
        <v>6</v>
      </c>
      <c r="S6" s="68" t="s">
        <v>7</v>
      </c>
      <c r="T6" s="68" t="s">
        <v>8</v>
      </c>
      <c r="U6" s="41" t="s">
        <v>22</v>
      </c>
      <c r="V6" s="41" t="s">
        <v>23</v>
      </c>
    </row>
    <row r="7" spans="1:22" ht="218.25" customHeight="1" thickTop="1" x14ac:dyDescent="0.25">
      <c r="A7" s="20"/>
      <c r="B7" s="48">
        <v>1</v>
      </c>
      <c r="C7" s="49" t="s">
        <v>34</v>
      </c>
      <c r="D7" s="50">
        <v>1</v>
      </c>
      <c r="E7" s="51" t="s">
        <v>25</v>
      </c>
      <c r="F7" s="66" t="s">
        <v>39</v>
      </c>
      <c r="G7" s="71"/>
      <c r="H7" s="72"/>
      <c r="I7" s="83" t="s">
        <v>35</v>
      </c>
      <c r="J7" s="85" t="s">
        <v>30</v>
      </c>
      <c r="K7" s="87"/>
      <c r="L7" s="52" t="s">
        <v>36</v>
      </c>
      <c r="M7" s="89" t="s">
        <v>37</v>
      </c>
      <c r="N7" s="89" t="s">
        <v>38</v>
      </c>
      <c r="O7" s="92">
        <v>21</v>
      </c>
      <c r="P7" s="53">
        <f>D7*Q7</f>
        <v>22000</v>
      </c>
      <c r="Q7" s="54">
        <v>22000</v>
      </c>
      <c r="R7" s="75"/>
      <c r="S7" s="55">
        <f>D7*R7</f>
        <v>0</v>
      </c>
      <c r="T7" s="56" t="str">
        <f t="shared" ref="T7" si="0">IF(ISNUMBER(R7), IF(R7&gt;Q7,"NEVYHOVUJE","VYHOVUJE")," ")</f>
        <v xml:space="preserve"> </v>
      </c>
      <c r="U7" s="77"/>
      <c r="V7" s="57" t="s">
        <v>11</v>
      </c>
    </row>
    <row r="8" spans="1:22" ht="180.75" customHeight="1" thickBot="1" x14ac:dyDescent="0.3">
      <c r="A8" s="20"/>
      <c r="B8" s="58">
        <v>2</v>
      </c>
      <c r="C8" s="59" t="s">
        <v>40</v>
      </c>
      <c r="D8" s="60">
        <v>1</v>
      </c>
      <c r="E8" s="61" t="s">
        <v>25</v>
      </c>
      <c r="F8" s="70" t="s">
        <v>41</v>
      </c>
      <c r="G8" s="73"/>
      <c r="H8" s="74"/>
      <c r="I8" s="84"/>
      <c r="J8" s="86"/>
      <c r="K8" s="88"/>
      <c r="L8" s="62" t="s">
        <v>36</v>
      </c>
      <c r="M8" s="90"/>
      <c r="N8" s="91"/>
      <c r="O8" s="93"/>
      <c r="P8" s="63">
        <f>D8*Q8</f>
        <v>7000</v>
      </c>
      <c r="Q8" s="67">
        <v>7000</v>
      </c>
      <c r="R8" s="76"/>
      <c r="S8" s="64">
        <f>D8*R8</f>
        <v>0</v>
      </c>
      <c r="T8" s="65" t="str">
        <f t="shared" ref="T8" si="1">IF(ISNUMBER(R8), IF(R8&gt;Q8,"NEVYHOVUJE","VYHOVUJE")," ")</f>
        <v xml:space="preserve"> </v>
      </c>
      <c r="U8" s="78"/>
      <c r="V8" s="61" t="s">
        <v>12</v>
      </c>
    </row>
    <row r="9" spans="1:22" ht="17.45" customHeight="1" thickTop="1" thickBot="1" x14ac:dyDescent="0.3">
      <c r="C9" s="5"/>
      <c r="D9" s="5"/>
      <c r="E9" s="5"/>
      <c r="F9" s="5"/>
      <c r="G9" s="33"/>
      <c r="H9" s="33"/>
      <c r="I9" s="5"/>
      <c r="J9" s="5"/>
      <c r="N9" s="5"/>
      <c r="O9" s="5"/>
      <c r="P9" s="5"/>
    </row>
    <row r="10" spans="1:22" ht="51.75" customHeight="1" thickTop="1" thickBot="1" x14ac:dyDescent="0.3">
      <c r="B10" s="101" t="s">
        <v>29</v>
      </c>
      <c r="C10" s="101"/>
      <c r="D10" s="101"/>
      <c r="E10" s="101"/>
      <c r="F10" s="101"/>
      <c r="G10" s="101"/>
      <c r="H10" s="47"/>
      <c r="I10" s="47"/>
      <c r="J10" s="21"/>
      <c r="K10" s="21"/>
      <c r="L10" s="7"/>
      <c r="M10" s="7"/>
      <c r="N10" s="7"/>
      <c r="O10" s="22"/>
      <c r="P10" s="22"/>
      <c r="Q10" s="23" t="s">
        <v>9</v>
      </c>
      <c r="R10" s="98" t="s">
        <v>10</v>
      </c>
      <c r="S10" s="99"/>
      <c r="T10" s="100"/>
      <c r="U10" s="24"/>
      <c r="V10" s="25"/>
    </row>
    <row r="11" spans="1:22" ht="50.45" customHeight="1" thickTop="1" thickBot="1" x14ac:dyDescent="0.3">
      <c r="B11" s="102" t="s">
        <v>27</v>
      </c>
      <c r="C11" s="102"/>
      <c r="D11" s="102"/>
      <c r="E11" s="102"/>
      <c r="F11" s="102"/>
      <c r="G11" s="102"/>
      <c r="H11" s="102"/>
      <c r="I11" s="26"/>
      <c r="L11" s="9"/>
      <c r="M11" s="9"/>
      <c r="N11" s="9"/>
      <c r="O11" s="27"/>
      <c r="P11" s="27"/>
      <c r="Q11" s="28">
        <f>SUM(P7:P8)</f>
        <v>29000</v>
      </c>
      <c r="R11" s="95">
        <f>SUM(S7:S8)</f>
        <v>0</v>
      </c>
      <c r="S11" s="96"/>
      <c r="T11" s="97"/>
    </row>
    <row r="12" spans="1:22" ht="15.75" thickTop="1" x14ac:dyDescent="0.25">
      <c r="B12" s="94" t="s">
        <v>28</v>
      </c>
      <c r="C12" s="94"/>
      <c r="D12" s="94"/>
      <c r="E12" s="94"/>
      <c r="F12" s="94"/>
      <c r="G12" s="94"/>
      <c r="H12" s="69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6"/>
      <c r="C13" s="46"/>
      <c r="D13" s="46"/>
      <c r="E13" s="46"/>
      <c r="F13" s="46"/>
      <c r="G13" s="69"/>
      <c r="H13" s="69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69"/>
      <c r="H14" s="69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6"/>
      <c r="C15" s="46"/>
      <c r="D15" s="46"/>
      <c r="E15" s="46"/>
      <c r="F15" s="46"/>
      <c r="G15" s="69"/>
      <c r="H15" s="69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9"/>
      <c r="H16" s="69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H17" s="36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9"/>
      <c r="H18" s="69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9"/>
      <c r="H19" s="69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9"/>
      <c r="H20" s="69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9"/>
      <c r="H21" s="69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9"/>
      <c r="H22" s="69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9"/>
      <c r="H23" s="69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9"/>
      <c r="H24" s="69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9"/>
      <c r="H25" s="69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9"/>
      <c r="H26" s="69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9"/>
      <c r="H27" s="69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9"/>
      <c r="H28" s="69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9"/>
      <c r="H29" s="69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9"/>
      <c r="H30" s="69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9"/>
      <c r="H31" s="69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9"/>
      <c r="H32" s="69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9"/>
      <c r="H33" s="69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9"/>
      <c r="H34" s="69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9"/>
      <c r="H35" s="69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9"/>
      <c r="H36" s="69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9"/>
      <c r="H37" s="69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9"/>
      <c r="H38" s="69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9"/>
      <c r="H39" s="69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9"/>
      <c r="H40" s="69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9"/>
      <c r="H41" s="69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9"/>
      <c r="H42" s="69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9"/>
      <c r="H43" s="69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9"/>
      <c r="H44" s="69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9"/>
      <c r="H45" s="69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9"/>
      <c r="H46" s="69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9"/>
      <c r="H47" s="69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9"/>
      <c r="H48" s="69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9"/>
      <c r="H49" s="69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9"/>
      <c r="H50" s="69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9"/>
      <c r="H51" s="69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9"/>
      <c r="H52" s="69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9"/>
      <c r="H53" s="69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9"/>
      <c r="H54" s="69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9"/>
      <c r="H55" s="69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9"/>
      <c r="H56" s="69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9"/>
      <c r="H57" s="69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9"/>
      <c r="H58" s="69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9"/>
      <c r="H59" s="69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9"/>
      <c r="H60" s="69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9"/>
      <c r="H61" s="69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9"/>
      <c r="H62" s="69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9"/>
      <c r="H63" s="69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9"/>
      <c r="H64" s="69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9"/>
      <c r="H65" s="69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9"/>
      <c r="H66" s="69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9"/>
      <c r="H67" s="69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9"/>
      <c r="H68" s="69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9"/>
      <c r="H69" s="69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9"/>
      <c r="H70" s="69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9"/>
      <c r="H71" s="69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9"/>
      <c r="H72" s="69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9"/>
      <c r="H73" s="69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9"/>
      <c r="H74" s="69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9"/>
      <c r="H75" s="69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9"/>
      <c r="H76" s="69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9"/>
      <c r="H77" s="69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9"/>
      <c r="H78" s="69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9"/>
      <c r="H79" s="69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9"/>
      <c r="H80" s="69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9"/>
      <c r="H81" s="69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9"/>
      <c r="H82" s="69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9"/>
      <c r="H83" s="69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9"/>
      <c r="H84" s="69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9"/>
      <c r="H85" s="69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9"/>
      <c r="H86" s="69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9"/>
      <c r="H87" s="69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9"/>
      <c r="H88" s="69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9"/>
      <c r="H89" s="69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9"/>
      <c r="H90" s="69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9"/>
      <c r="H91" s="69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9"/>
      <c r="H92" s="69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9"/>
      <c r="H93" s="69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9"/>
      <c r="H94" s="69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9"/>
      <c r="H95" s="69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9"/>
      <c r="H96" s="69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9"/>
      <c r="H97" s="69"/>
      <c r="I97" s="11"/>
      <c r="J97" s="11"/>
      <c r="K97" s="11"/>
      <c r="L97" s="11"/>
      <c r="M97" s="11"/>
      <c r="N97" s="6"/>
      <c r="O97" s="6"/>
      <c r="P97" s="6"/>
    </row>
    <row r="98" spans="3:16" ht="19.899999999999999" customHeight="1" x14ac:dyDescent="0.25">
      <c r="C98" s="5"/>
      <c r="E98" s="5"/>
      <c r="F98" s="5"/>
      <c r="J98" s="5"/>
    </row>
    <row r="99" spans="3:16" ht="19.899999999999999" customHeight="1" x14ac:dyDescent="0.25">
      <c r="C99" s="5"/>
      <c r="E99" s="5"/>
      <c r="F99" s="5"/>
      <c r="J99" s="5"/>
    </row>
    <row r="100" spans="3:16" ht="19.899999999999999" customHeight="1" x14ac:dyDescent="0.25">
      <c r="C100" s="5"/>
      <c r="E100" s="5"/>
      <c r="F100" s="5"/>
      <c r="J100" s="5"/>
    </row>
    <row r="101" spans="3:16" ht="19.899999999999999" customHeight="1" x14ac:dyDescent="0.25">
      <c r="C101" s="5"/>
      <c r="E101" s="5"/>
      <c r="F101" s="5"/>
      <c r="J101" s="5"/>
    </row>
    <row r="102" spans="3:16" ht="19.899999999999999" customHeight="1" x14ac:dyDescent="0.25">
      <c r="C102" s="5"/>
      <c r="E102" s="5"/>
      <c r="F102" s="5"/>
      <c r="J102" s="5"/>
    </row>
    <row r="103" spans="3:16" ht="19.899999999999999" customHeight="1" x14ac:dyDescent="0.25">
      <c r="C103" s="5"/>
      <c r="E103" s="5"/>
      <c r="F103" s="5"/>
      <c r="J103" s="5"/>
    </row>
    <row r="104" spans="3:16" ht="19.899999999999999" customHeight="1" x14ac:dyDescent="0.25">
      <c r="C104" s="5"/>
      <c r="E104" s="5"/>
      <c r="F104" s="5"/>
      <c r="J104" s="5"/>
    </row>
    <row r="105" spans="3:16" ht="19.899999999999999" customHeight="1" x14ac:dyDescent="0.25">
      <c r="C105" s="5"/>
      <c r="E105" s="5"/>
      <c r="F105" s="5"/>
      <c r="J105" s="5"/>
    </row>
    <row r="106" spans="3:16" x14ac:dyDescent="0.25">
      <c r="C106" s="5"/>
      <c r="E106" s="5"/>
      <c r="F106" s="5"/>
      <c r="J106" s="5"/>
    </row>
    <row r="107" spans="3:16" x14ac:dyDescent="0.25">
      <c r="C107" s="5"/>
      <c r="E107" s="5"/>
      <c r="F107" s="5"/>
      <c r="J107" s="5"/>
    </row>
    <row r="108" spans="3:16" x14ac:dyDescent="0.25">
      <c r="C108" s="5"/>
      <c r="E108" s="5"/>
      <c r="F108" s="5"/>
      <c r="J108" s="5"/>
    </row>
    <row r="109" spans="3:16" x14ac:dyDescent="0.25">
      <c r="C109" s="5"/>
      <c r="E109" s="5"/>
      <c r="F109" s="5"/>
      <c r="J109" s="5"/>
    </row>
    <row r="110" spans="3:16" x14ac:dyDescent="0.25">
      <c r="C110" s="5"/>
      <c r="E110" s="5"/>
      <c r="F110" s="5"/>
      <c r="J110" s="5"/>
    </row>
    <row r="111" spans="3:16" x14ac:dyDescent="0.25">
      <c r="C111" s="5"/>
      <c r="E111" s="5"/>
      <c r="F111" s="5"/>
      <c r="J111" s="5"/>
    </row>
    <row r="112" spans="3:16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</sheetData>
  <sheetProtection algorithmName="SHA-512" hashValue="vn+fulp3p83tCXJAnIE3iIzAUKfU90y7zdyApiXtwYxpduiSsd3Yuk4Y5UaZsrhyNr3RnkAjit0S8JwLrzSBTQ==" saltValue="fBs6WU09iHJDdaJJcMZdIg==" spinCount="100000" sheet="1" objects="1" scenarios="1"/>
  <mergeCells count="14">
    <mergeCell ref="B12:G12"/>
    <mergeCell ref="R11:T11"/>
    <mergeCell ref="R10:T10"/>
    <mergeCell ref="B10:G10"/>
    <mergeCell ref="B11:H11"/>
    <mergeCell ref="U7:U8"/>
    <mergeCell ref="B1:D1"/>
    <mergeCell ref="G5:H5"/>
    <mergeCell ref="I7:I8"/>
    <mergeCell ref="J7:J8"/>
    <mergeCell ref="K7:K8"/>
    <mergeCell ref="M7:M8"/>
    <mergeCell ref="N7:N8"/>
    <mergeCell ref="O7:O8"/>
  </mergeCells>
  <conditionalFormatting sqref="D7:D8 B7:B8">
    <cfRule type="containsBlanks" dxfId="7" priority="76">
      <formula>LEN(TRIM(B7))=0</formula>
    </cfRule>
  </conditionalFormatting>
  <conditionalFormatting sqref="B7:B8">
    <cfRule type="cellIs" dxfId="6" priority="73" operator="greaterThanOrEqual">
      <formula>1</formula>
    </cfRule>
  </conditionalFormatting>
  <conditionalFormatting sqref="T7:T8">
    <cfRule type="cellIs" dxfId="5" priority="60" operator="equal">
      <formula>"VYHOVUJE"</formula>
    </cfRule>
  </conditionalFormatting>
  <conditionalFormatting sqref="T7:T8">
    <cfRule type="cellIs" dxfId="4" priority="59" operator="equal">
      <formula>"NEVYHOVUJE"</formula>
    </cfRule>
  </conditionalFormatting>
  <conditionalFormatting sqref="G7:H8 R7:R8">
    <cfRule type="containsBlanks" dxfId="3" priority="53">
      <formula>LEN(TRIM(G7))=0</formula>
    </cfRule>
  </conditionalFormatting>
  <conditionalFormatting sqref="G7:H8 R7:R8">
    <cfRule type="notContainsBlanks" dxfId="2" priority="51">
      <formula>LEN(TRIM(G7))&gt;0</formula>
    </cfRule>
  </conditionalFormatting>
  <conditionalFormatting sqref="G7:H8 R7:R8">
    <cfRule type="notContainsBlanks" dxfId="1" priority="50">
      <formula>LEN(TRIM(G7))&gt;0</formula>
    </cfRule>
  </conditionalFormatting>
  <conditionalFormatting sqref="G7:H8">
    <cfRule type="notContainsBlanks" dxfId="0" priority="49">
      <formula>LEN(TRIM(G7))&gt;0</formula>
    </cfRule>
  </conditionalFormatting>
  <dataValidations count="3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8" xr:uid="{8C26EAE3-16EE-4825-9C10-C919BCF6B1BA}">
      <formula1>"ks,bal,sada,m,"</formula1>
    </dataValidation>
    <dataValidation type="list" allowBlank="1" showInputMessage="1" showErrorMessage="1" sqref="V7:V8" xr:uid="{00000000-0002-0000-0000-000002000000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2022-11-22T07:35:15Z</dcterms:modified>
</cp:coreProperties>
</file>