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23 - 1.11. - ZCU - Výpočetní technika (III.) 127 - 2022 připravit\"/>
    </mc:Choice>
  </mc:AlternateContent>
  <xr:revisionPtr revIDLastSave="0" documentId="13_ncr:1_{1CEA3D0A-146A-4C74-883E-701A50125E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<sst xmlns="http://schemas.openxmlformats.org/spreadsheetml/2006/main" count="56" uniqueCount="51">
  <si>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</si>
  <si>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</si>
  <si>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</si>
  <si>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</si>
  <si>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</si>
  <si>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</si>
  <si>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</si>
  <si>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</si>
  <si>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</si>
  <si>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</si>
  <si>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</si>
  <si>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</si>
  <si>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</si>
  <si>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</si>
  <si>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</si>
  <si>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</si>
  <si>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</si>
  <si>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</si>
  <si>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</si>
  <si>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</si>
  <si>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</si>
  <si>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</si>
  <si>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</si>
  <si>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</si>
  <si>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</si>
  <si>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</si>
  <si>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</si>
  <si>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</si>
  <si>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</si>
  <si>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</si>
  <si>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</si>
  <si>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</si>
  <si>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127 - 2022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</si>
  <si>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</si>
  <si>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</si>
  <si>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</si>
  <si>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A1-IO-4</t>
  </si>
  <si>
    <t>Mgr. Monika Mundilová,
Tel.: 735 715 927, 
37763 5711</t>
  </si>
  <si>
    <t xml:space="preserve">
 Univerzitní 22, 
301 00 Plzeň,
International Office,
místnost UI 122</t>
  </si>
  <si>
    <t>Notebook min. 15,6"</t>
  </si>
  <si>
    <t>Grafický tablet</t>
  </si>
  <si>
    <t>A2-FEL-10</t>
  </si>
  <si>
    <t>Ing. Jiří Basl, Ph.D.,
Tel.: 37763 4249,
603 216 039</t>
  </si>
  <si>
    <t>Univerzitní 26, 
301 00 Plzeň,
Fakulta elektrotechnická - Katedra elektroniky a informačních technologií,
místnost EK 502</t>
  </si>
  <si>
    <t>Aaktivní plocha min. 216 × 135 mm.
Min. 2048 úrovní přítlaku.
Rozlišení snímací vrstvy min. 2540 lpi.
Napájení přes USB.</t>
  </si>
  <si>
    <t>NE</t>
  </si>
  <si>
    <r>
      <t xml:space="preserve">Displej min. 15,6" s rozlišením min. 1920 × 1080, provedení VA antireflexní .
Výkon procesoru v Passmark CPU více než 10 000 bodů (platné ke dni 12.10.2022), minimálně 4 jádra.
RAM min. 8GB DDR4.
Integrovaná grafická karta: výkon v Passmark Videocard Benchmarks více než 2 700 bodů. 
SSD min. 512GB.
Numerická klávesnice, podsvícená klávesnice, webkamera.
Min.: USB 3.2 Gen 1, USB-C, čtečka otisků prstů, WiFi 5.
Operační systém min. Windows 10 Pro - OS Windows požadujeme z důvodu kompatibility s interními </t>
    </r>
    <r>
      <rPr>
        <sz val="11"/>
        <rFont val="Calibri"/>
        <family val="2"/>
        <charset val="238"/>
        <scheme val="minor"/>
      </rPr>
      <t>aplikacemi ZČU (Stag, Magion,...).
Záruka min. 24 měsíců, servis NBD on site.</t>
    </r>
  </si>
  <si>
    <t>Záruka na zboží min. 24 měsíců, servis NBD on site.</t>
  </si>
  <si>
    <t>https://www.acer.com/cz-cs/laptops/travelmate/travelmate-p2</t>
  </si>
  <si>
    <t>Acer Travel Mate P2 (NX.VQAEC.001), záruka 24 měsíců NBD on-site</t>
  </si>
  <si>
    <t>One by Wacom M (CTL-672),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</si>
</sst>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9" fillId="3" borderId="12" xfId="0" applyNumberFormat="1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L4" zoomScaleNormal="100" workbookViewId="0">
      <selection activeCell="R7" sqref="R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29.28515625" style="5" customWidth="1"/>
    <col min="13" max="13" width="25.85546875" style="5" customWidth="1"/>
    <col min="14" max="14" width="39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8.85546875" style="5"/>
  </cols>
  <sheetData>
    <row r="1" spans="1:22" ht="40.9" customHeight="1" x14ac:dyDescent="0.25">
      <c r="B1" s="86" t="s">
        <v>32</v>
      </c>
      <c r="C1" s="87"/>
      <c r="D1" s="8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34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09.25" customHeight="1" thickTop="1" thickBot="1" x14ac:dyDescent="0.3">
      <c r="A7" s="20"/>
      <c r="B7" s="59">
        <v>1</v>
      </c>
      <c r="C7" s="60" t="s">
        <v>39</v>
      </c>
      <c r="D7" s="61">
        <v>1</v>
      </c>
      <c r="E7" s="62" t="s">
        <v>25</v>
      </c>
      <c r="F7" s="80" t="s">
        <v>46</v>
      </c>
      <c r="G7" s="81" t="s">
        <v>49</v>
      </c>
      <c r="H7" s="82" t="s">
        <v>48</v>
      </c>
      <c r="I7" s="63" t="s">
        <v>31</v>
      </c>
      <c r="J7" s="64" t="s">
        <v>33</v>
      </c>
      <c r="K7" s="74" t="s">
        <v>35</v>
      </c>
      <c r="L7" s="65" t="s">
        <v>47</v>
      </c>
      <c r="M7" s="72" t="s">
        <v>37</v>
      </c>
      <c r="N7" s="72" t="s">
        <v>38</v>
      </c>
      <c r="O7" s="66">
        <v>21</v>
      </c>
      <c r="P7" s="67">
        <f>D7*Q7</f>
        <v>18000</v>
      </c>
      <c r="Q7" s="68">
        <v>18000</v>
      </c>
      <c r="R7" s="84">
        <v>16257</v>
      </c>
      <c r="S7" s="69">
        <f>D7*R7</f>
        <v>16257</v>
      </c>
      <c r="T7" s="70" t="str">
        <f t="shared" ref="T7" si="0">IF(ISNUMBER(R7), IF(R7&gt;Q7,"NEVYHOVUJE","VYHOVUJE")," ")</f>
        <v>VYHOVUJE</v>
      </c>
      <c r="U7" s="71" t="s">
        <v>36</v>
      </c>
      <c r="V7" s="62" t="s">
        <v>11</v>
      </c>
    </row>
    <row r="8" spans="1:22" ht="139.5" customHeight="1" thickBot="1" x14ac:dyDescent="0.3">
      <c r="A8" s="20"/>
      <c r="B8" s="48">
        <v>2</v>
      </c>
      <c r="C8" s="49" t="s">
        <v>40</v>
      </c>
      <c r="D8" s="50">
        <v>15</v>
      </c>
      <c r="E8" s="51" t="s">
        <v>25</v>
      </c>
      <c r="F8" s="77" t="s">
        <v>44</v>
      </c>
      <c r="G8" s="83" t="s">
        <v>50</v>
      </c>
      <c r="H8" s="52" t="s">
        <v>45</v>
      </c>
      <c r="I8" s="73" t="s">
        <v>31</v>
      </c>
      <c r="J8" s="53" t="s">
        <v>33</v>
      </c>
      <c r="K8" s="73" t="s">
        <v>35</v>
      </c>
      <c r="L8" s="54"/>
      <c r="M8" s="75" t="s">
        <v>42</v>
      </c>
      <c r="N8" s="75" t="s">
        <v>43</v>
      </c>
      <c r="O8" s="76">
        <v>21</v>
      </c>
      <c r="P8" s="55">
        <f>D8*Q8</f>
        <v>18150</v>
      </c>
      <c r="Q8" s="56">
        <v>1210</v>
      </c>
      <c r="R8" s="85">
        <v>1201</v>
      </c>
      <c r="S8" s="57">
        <f>D8*R8</f>
        <v>18015</v>
      </c>
      <c r="T8" s="58" t="str">
        <f t="shared" ref="T8" si="1">IF(ISNUMBER(R8), IF(R8&gt;Q8,"NEVYHOVUJE","VYHOVUJE")," ")</f>
        <v>VYHOVUJE</v>
      </c>
      <c r="U8" s="73" t="s">
        <v>41</v>
      </c>
      <c r="V8" s="5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7" t="s">
        <v>29</v>
      </c>
      <c r="C10" s="97"/>
      <c r="D10" s="97"/>
      <c r="E10" s="97"/>
      <c r="F10" s="97"/>
      <c r="G10" s="97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4" t="s">
        <v>10</v>
      </c>
      <c r="S10" s="95"/>
      <c r="T10" s="96"/>
      <c r="U10" s="24"/>
      <c r="V10" s="25"/>
    </row>
    <row r="11" spans="1:22" ht="50.45" customHeight="1" thickTop="1" thickBot="1" x14ac:dyDescent="0.3">
      <c r="B11" s="98" t="s">
        <v>27</v>
      </c>
      <c r="C11" s="98"/>
      <c r="D11" s="98"/>
      <c r="E11" s="98"/>
      <c r="F11" s="98"/>
      <c r="G11" s="98"/>
      <c r="H11" s="98"/>
      <c r="I11" s="26"/>
      <c r="L11" s="9"/>
      <c r="M11" s="9"/>
      <c r="N11" s="9"/>
      <c r="O11" s="27"/>
      <c r="P11" s="27"/>
      <c r="Q11" s="28">
        <f>SUM(P7:P8)</f>
        <v>36150</v>
      </c>
      <c r="R11" s="91">
        <f>SUM(S7:S8)</f>
        <v>34272</v>
      </c>
      <c r="S11" s="92"/>
      <c r="T11" s="93"/>
    </row>
    <row r="12" spans="1:22" ht="15.75" thickTop="1" x14ac:dyDescent="0.25">
      <c r="B12" s="90" t="s">
        <v>28</v>
      </c>
      <c r="C12" s="90"/>
      <c r="D12" s="90"/>
      <c r="E12" s="90"/>
      <c r="F12" s="90"/>
      <c r="G12" s="90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p4dIZnk4m+4tDRpiDoFqbCe6iIyMYFkG3IQL/IRmOQEogfgOCkrZVecMnqTZ3sa6ozWVqGpT2CVMgvNvPO+kjQ==" saltValue="XaCSpn22xDg/xckv4Wf+wA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p8lWjXJuV/CWWNTFBLQqWSNic3638wpZHOIKcyhm0p8=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s/vuJOOo1YQyzk3pF+WlxB0u7OxPMONWWDEc+I7voS0=</DigestValue>
    </Reference>
  </SignedInfo>
  <SignatureValue>CRMIxP92DiKDIrHDJve3jviQ1cFmGJ4GQ9v+EC5zJsRTEUv+7XOX8OhKcmbPY8oaGHNx/ir9jgWs
inbl5d6r2gZK1iliEGFP2Cdl4Tnx8/fd+gNfc4K3gC/4GBpd1f++6cSCqIdvbtHgPygI/Wijq6no
oGcRSXxgmybYlwNtXsX0AqJxbYAEcRBhvVbOCpPCsTlULaC9m4B8rU/mziJTLkiJ7wUBeZKIAXom
SoXABhRjGQPj8wo6Zj7l4oKzcPa2bBq5vxoGSdCYkLXdKp1WhT98Q21buNtE4jxT3LJOUYC/bN9F
lS86D6SkZRWMgyQkP0/9ZWgTawn0apy/JZGbOQ==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PSWvSNQdFdkgxYe7mx4aUCzesc5/BzfrXaOTAil5Tjk=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D+yM+2xcTsWCo5F8rBdxHEaca0lLNO96vLSyBigYl2o=</DigestValue>
      </Reference>
      <Reference URI="/xl/styles.xml?ContentType=application/vnd.openxmlformats-officedocument.spreadsheetml.styles+xml">
        <DigestMethod Algorithm="http://www.w3.org/2001/04/xmlenc#sha256"/>
        <DigestValue>ZJdtkdrhxhIqlj1DutNS6e8qSoDE2mQ2r+bkDIUW5nw=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69DCJ+0gHikb6CJYvvpaBfr8CWggMt4r4qb+hudMDBk=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Wb0bwngPaN75SxaArh4L+OynorGsInb8Qe2mftwDU4E=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2022-10-27T13:21:04Z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2022-10-27T13:21:04Z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2022-10-27T13:00:47Z</dcterms:modified>
</cp:coreProperties>
</file>