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0"/>
  </bookViews>
  <sheets>
    <sheet name="Výpočetní technika" sheetId="1" r:id="rId1"/>
  </sheets>
  <definedNames>
    <definedName name="_xlnm.Print_Area" localSheetId="0">'Výpočetní technika'!$B$1:$V$47</definedName>
  </definedNames>
  <calcPr calcId="191029"/>
  <extLst/>
</workbook>
</file>

<file path=xl/sharedStrings.xml><?xml version="1.0" encoding="utf-8"?>
<sst xmlns="http://schemas.openxmlformats.org/spreadsheetml/2006/main" count="220" uniqueCount="119">
  <si>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</si>
  <si>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</si>
  <si>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</si>
  <si>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</si>
  <si>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</si>
  <si>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</si>
  <si>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</si>
  <si>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</si>
  <si>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</si>
  <si>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</si>
  <si>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</si>
  <si>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30231000-7 - Počítačové monitory a konzoly</t>
  </si>
  <si>
    <t xml:space="preserve">30233132-5 - Diskové jednotky </t>
  </si>
  <si>
    <t xml:space="preserve">30237000-9 - Součásti, příslušenství a doplňky pro počítače </t>
  </si>
  <si>
    <t>30237110-3 - Síťová rozhraní</t>
  </si>
  <si>
    <t xml:space="preserve">30237270-2 - Pouzdra na přenosné počítače </t>
  </si>
  <si>
    <t xml:space="preserve">30237410-6 - Počítačová myš </t>
  </si>
  <si>
    <t>30237460-1 - Počítačové klávesnice</t>
  </si>
  <si>
    <t xml:space="preserve">32421000-0 - Síťová kabeláž </t>
  </si>
  <si>
    <t xml:space="preserve">32423000-4 - Síťové rozbočovače </t>
  </si>
  <si>
    <t>32572000-3 - Komunikační kabely</t>
  </si>
  <si>
    <t>48823000-3 - Souborové servery</t>
  </si>
  <si>
    <t xml:space="preserve">Název </t>
  </si>
  <si>
    <t>Měrná jednotka [MJ]</t>
  </si>
  <si>
    <t xml:space="preserve">Popis </t>
  </si>
  <si>
    <t>Fakturace</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</si>
  <si>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</si>
  <si>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</si>
  <si>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</si>
  <si>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</si>
  <si>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</si>
  <si>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 xml:space="preserve">POZNÁMKA </t>
  </si>
  <si>
    <t>CPV - výběr
VÝPOČETNÍ TECHNIKA</t>
  </si>
  <si>
    <t>Obchodní název + typ + délka záruky</t>
  </si>
  <si>
    <r>
      <t xml:space="preserve">Odkaz na splnění požadavku Energy star nebo TCO Certified, </t>
    </r>
    <r>
      <rPr>
        <b/>
        <sz val="11"/>
        <color rgb="FFFF0000"/>
        <rFont val="Calibri"/>
        <family val="2"/>
        <scheme val="minor"/>
      </rPr>
      <t>*</t>
    </r>
  </si>
  <si>
    <t>Zadavatel požaduje, aby vybraná zařízení splňovala požadavky na certifikaci Energy star (viz https://www.energystar.gov/products) nebo TCO Certified (viz https://tcocertified.com/product-finder/) 
* Pro elektronické displeje včetně televizorů, počítačové monitory a digitální informační displeje nutno doložit energetický štítek (příloha nabídky).</t>
  </si>
  <si>
    <t>V případě, že se dodavatel při předání zboží na některá uvedená tel. čísla nedovolá, bude v takovém případě volat tel. 377 631 320, 377 631 325.</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</si>
  <si>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</si>
  <si>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ks</t>
  </si>
  <si>
    <t>Společná faktura</t>
  </si>
  <si>
    <r>
      <t xml:space="preserve">Termín dodání
</t>
    </r>
    <r>
      <rPr>
        <sz val="11"/>
        <rFont val="Calibri"/>
        <family val="2"/>
        <scheme val="minor"/>
      </rPr>
      <t>(uveden v kalend. dnech od dojití výzvy Objednatele k plnění Smlouvy)</t>
    </r>
  </si>
  <si>
    <t>NE</t>
  </si>
  <si>
    <t xml:space="preserve">Příloha č. 2 Kupní smlouvy - technická specifikace
Výpočetní technika (III.) 152 - 2022 </t>
  </si>
  <si>
    <t>UHD 4K display</t>
  </si>
  <si>
    <t>USB myš</t>
  </si>
  <si>
    <t>AC adapter</t>
  </si>
  <si>
    <t>SSD M2</t>
  </si>
  <si>
    <t>Konektor RJ45, UTP</t>
  </si>
  <si>
    <t>Patch CAT6a S-FTP</t>
  </si>
  <si>
    <t>HUB – 3x USB 2.0, 1x mini USB</t>
  </si>
  <si>
    <t>SATA Power Splitter</t>
  </si>
  <si>
    <t>PC case</t>
  </si>
  <si>
    <t>USB-C - HDMI adaptér</t>
  </si>
  <si>
    <t>USB-C  VGA Adapter</t>
  </si>
  <si>
    <t>Stlačený vzduch</t>
  </si>
  <si>
    <t xml:space="preserve"> HDMI 2.0 kabel - 1,5m</t>
  </si>
  <si>
    <t xml:space="preserve"> HDMI 2.0 kabel - 2m</t>
  </si>
  <si>
    <t xml:space="preserve"> HDMI 2.0 kabel - 10m</t>
  </si>
  <si>
    <t xml:space="preserve"> HDMI 2.0 kabel - 5m</t>
  </si>
  <si>
    <t xml:space="preserve"> HDMI 2.0 kabel - 3m</t>
  </si>
  <si>
    <t>USB -C kabel</t>
  </si>
  <si>
    <t>Rackový NAS</t>
  </si>
  <si>
    <t>Ing. Petr Votápek, Ph.D.,
Tel.: 37763 8226</t>
  </si>
  <si>
    <t>Univerzitní 22, 
301 00 Plzeň,
Fakulta strojní - Katedra konstruování strojů,
místnost UU 107</t>
  </si>
  <si>
    <t>25 (nejpozději do 31.12.2022)</t>
  </si>
  <si>
    <t>HDD</t>
  </si>
  <si>
    <t>3,5" magnetický disk.
Kapacita min. 14 TB.
Min. rychlost otáček ploten 7200/min.
Rozhraní: SATA 6Gb/s.
Vyrovnávací paměť: min. 256 MB.
Určeno pro provoz v NAS 24x7.
Záruka minimálně 5 let.
MTBF - min. 1,1 milionu hodin.
Podpora S.M.A.R.T.
Plně kompatibilni s NAS Synology DS2419+ dle https://www.synology.com/cs-cz/compatibility?search_by=products&amp;model=DS2419%2B&amp;category=hdds_no_ssd_trim&amp;filter_size=14TB&amp;filter_type=3.5%22%20SATA%20HDD&amp;p=1.</t>
  </si>
  <si>
    <t>Podsvícení: LED.
Úhlopříčka min. 65".
Rozlišení: min. 3840 x 2160@60Hz.
Rozteč bodu 0.372 mm.
Poměr stran: 16:9.
Jas min. 350 cd/m2.
Kontrast: min. 4000:1.
Reproduktory: 10 W 2ch.
Input: Video: min. 3x HDMI 2.0, 1x HDCP2.2, min. 2x USB 2.0.
Output: Stereo mini Jack,  RS232C(in/out), RJ45, BT/WiFi, podpora VESA 400.
Orientace: Landscape / Portrait.
Barva se preferuje černá.
Záruka min. 3 roky.
Třída energetické účinnosti v rozpětí A až G.</t>
  </si>
  <si>
    <t>Podsvícení: LED.
Úhlopříčka: min. 55".
Rozlišení: min. 3840 x 2160@60Hz.
Poměr stran: 16:9.
Jas min. 350 cd/m2.
Kontrast: min. 4000:1.
Input: Video: min. 2x HDMI 2.0, min. 1x DVI, min. 2x USB 2.0.
Output: Stereo mini Jack,  RS232C(in/out), RJ45, BT/WiFi, podpora VESA 200.
Orientace: Landscape / Portrait.
Barva se preferuje černá.
Záruka min. 3 roky.
Třída energetické účinnosti v rozpětí A až G.</t>
  </si>
  <si>
    <t>HDMI 2.0 kabel - 0,5 m</t>
  </si>
  <si>
    <t>Kabel HDMI-HDMI, M/M, propojovací, 0,5 m, černý, v2.0.</t>
  </si>
  <si>
    <t xml:space="preserve"> Napájecí adapter min. 300 W, 20V, kompatibilni s LENOVO  YOGA Think conector.</t>
  </si>
  <si>
    <t>SSD 2,5"</t>
  </si>
  <si>
    <t>Bezdrátová klavesnice</t>
  </si>
  <si>
    <t>Bezdátová kancelářská klávesnice, nízký profil kláves, membránový spínač, layout CZ, integrovany touchpad, připojení kompatibilní s Logitech Unifying receiver, max. rozměry: 145 mm x 365 mm x 30 mm.</t>
  </si>
  <si>
    <t>Knektor RJ45 pro strukturované sítě, UTP Cat6 - podpora 10BASE-T / 100BASE-T / 1000BASE-T, pro  oba typy kabelů drát i lanko.</t>
  </si>
  <si>
    <t>Patch kabel CAT 6a S-FTP, stíněný, rozhraní RJ45-RJ45, AWG 26/7, délka 10 m, barva šedá.</t>
  </si>
  <si>
    <t>Čtyřportový kabelový HUB – 3x USB 2.0, 1x mini USB port 5 pin, zpětně kompatibilní USB 1.1, pro rozšíření portů na stávajícím zařízení, napájení přímo ze sběrnice, podpora hot plug, M/3xF+M.</t>
  </si>
  <si>
    <t>Redukce pro 2x 2,5" HDD do 3,5"</t>
  </si>
  <si>
    <t>Kovový rámeček pro montáž dvou 2,5" pevných nebo SSD disků do jedné 3,5" pozice PC skříně. Podpora 2x 2,5" SSD nebo pevných disků do výšky 9,5 mm. Barva černá, ocelový plech.</t>
  </si>
  <si>
    <t>Splitter, délka 0,3 m.
Male konektor 1× SATA napájení.
Female konektor 2× SATA napájení.
Rovné zakončení.</t>
  </si>
  <si>
    <t>Middle tower skříň.
Podporované formáty základních desek: ATX, Micro-ATX, Mini-ITX.
Parametry zdroje: bez zdroje.
Podpora ATX standardu.
Spodní umístění.
Maximální délka karet: 440 mm.
Maximální výška chladiče CPU: 180 mm.
Počet pozic pro karty: 7.
Cable management, neprůhledná bočnice, prachové filtry, přední dvířka, regulace ventilátorů, zvuková izolace.
Počet pozic na ventilátory: 9.
Počet předinstalovaných ventilátorů: 2x 140 mm.
Pozice pro ventilátory: Boční 1x120 / 140 mm, Horní 3x120 / 140 mm, Přední 2x120 / 140 mm, Spodní 2x120 / 140 mm, Zadní 1x120 / 140 mm.
Systém vodního chlazení: Horní 120/140/240/280/360/420 mm slot, Přední 120/140/240/280/360 mm slot, Spodní 120/240 mm slot, Zadní 120/140 mm slot.
Konektory: 3,5 mm jack (2x), USB 2.0 Type-A (2x), USB 3.2 Gen 1 Type-A (2x).
Počty pozic: Externí 5,25" (2x), Interní 2,5" (2x), Interní 3,5" (8x).
Provedení: Neprůhledné, černé.</t>
  </si>
  <si>
    <t>Adaptér USB-C do HDMI, podpora 4k videa z konektoru USB C samec  do HDMI A samice. Podpora 4K rozlišení, nylonové opletení, pozlacené konektory, délka max. 0,25 m.</t>
  </si>
  <si>
    <t>Adaptér z konektoru USB C samec  do VGA samice. Podpora  přenosu 2048x1152@60Hz a 2048x1536@50Hz.</t>
  </si>
  <si>
    <t>Cestovní nabíječka USB</t>
  </si>
  <si>
    <t xml:space="preserve">Bezdrátová nabíječka </t>
  </si>
  <si>
    <t>Duální nabíječka 240V AC - 2x USB-A (F).
Podpora QUICK a SMART, 2x USB PD 3.0, 24W, černá, max. rozměry 95 x 50 x 30 mm.</t>
  </si>
  <si>
    <t>Podporou Quick Charge, celkový výkon min. 10W, podpora dobíjení Qi, LED indikace, min. 1 m kabel, kompatibilni s pol.č. 18 USB nabíječkou.</t>
  </si>
  <si>
    <t>Stlačený vzduch v tlakové láhvi,  objem min. 600 ml, použití v elektronice, audio-video, foto-optika, jemná mechanika, elektro-mechanika, včetně koncové ohebné trubičky min. 12 cm dlouhé.</t>
  </si>
  <si>
    <t>Pouzdro pro notebook</t>
  </si>
  <si>
    <t>Pokud financováno z projektových prostředků, pak ŘEŠITEL uvede: NÁZEV A ČÍSLO DOTAČNÍHO PROJEKTU</t>
  </si>
  <si>
    <t>Zaruka na zboží min. 3 roky.</t>
  </si>
  <si>
    <t>Propojovací HDMI 2.0 kabel, (samec-samec), stíněný, podpora až 4K rozlišení, pozlacené konektory, kanál pro přenos vysokorychlostního Ethernetu, délka min 1,5 m, rovné zakoncění kabelů.</t>
  </si>
  <si>
    <t>Propojovací HDMI 2.0 kabel, (samec-samec), stíněný, podpora až 4K rozlišení, pozlacené konektory, kanál pro přenos vysokorychlostního Ethernetu, délka min 2 m, rovné zakoncění kabelů.</t>
  </si>
  <si>
    <t>Propojovací HDMI 2.0 kabel, (samec-samec), stíněný, podpora až 4K rozlišení, pozlacené konektory, kanál pro přenos vysokorychlostního Ethernetu, délka min 10 m, rovné zakoncění kabelů.</t>
  </si>
  <si>
    <t>Propojovací HDMI 2.0 kabel, (samec-samec), stíněný, podpora až 4K rozlišení, pozlacené konektory, kanál pro přenos vysokorychlostního Ethernetu, délka min 5 m, rovné zakoncění kabelů.</t>
  </si>
  <si>
    <t>Propojovací HDMI 2.0 kabel, (samec-samec), stíněný, podpora až 4K rozlišení, pozlacené konektory, kanál pro přenos vysokorychlostního Ethernetu, délka min 3 m, rovné zakoncění kabelů.</t>
  </si>
  <si>
    <t>Ventilátory</t>
  </si>
  <si>
    <t>Řízení otáček, rozměry 80 x 80 x 20 mm, plně kompatibilni s synology DS1010+.</t>
  </si>
  <si>
    <t>Propojovací kabel s konektory USB-C samec a USB-A samec, min. délka 1 m, podpora přenosu nabíjecího proudu min. 3A @20V, stíněný, černý oplet, podpora 10Gb/s.</t>
  </si>
  <si>
    <t>Propojovací kabel s konektory USB-C samec a USB-A samec, min. délka 2 m, podpora přenosu nabíjecího proudu min. 3A @20V, stíněný, černý oplet, podpora 10Gb/s.</t>
  </si>
  <si>
    <t>Záruka na zboží minimálně 5 let.</t>
  </si>
  <si>
    <t>SSD disk, formát 2,5".
Min. kapacita 500GB.
Min. rychlost čtení 550MB/s.
Min. rychlost zápisu 520 MB /s.
Rozhraní SATA 6 Gb/s.
MTBF - min. 1,7 milion hodin.
Záruka minimálně 5 let.</t>
  </si>
  <si>
    <t>SSD disk, formát 2,5".
Min. kapacita 250GB.
Min. rychlost čtení 550MB/s.
Min. rychlost zápisu 520 MB /s.
Rozhraní SATA 6 Gb/s.
MTBF - min. 1,7 milion hodin.
Záruka minimálně 5 let.</t>
  </si>
  <si>
    <t>Switch</t>
  </si>
  <si>
    <t>Gigabitový přepínač pro SOHO využití, min. 8 portů RJ-45 10/100/1000Mb/s, 2000 Mb/s na port, neblokující šířka pásma min. 16 Gb/s, diagnostické LED, buffer  min. 192KB, podpora IEEE 802.1p., QoS.</t>
  </si>
  <si>
    <t>Batoh na NTB</t>
  </si>
  <si>
    <t>Batoh na NTB na záda, nepromokavý, pro min. velikost notebooku 17,3".
Min. velikost hlavní polstrované kapsy pro notebook: 420 x 295 x 40 mm.
Zesílené dno, další vnitřní přihrádka pro tablet do 10,1", kapsa na zip pro uložení příslušenství (sluchátka, podložka pod myš, klávesnice), inteligentní vnitřní vedení kabelů pro nabíjení zařízení pomocí powerbanky.
Přední kapsa na zip na další příslušenství, nabíječku, vizitky, dokumenty.
Horní  držadlo na přenášení, polstrované popruhy.
Ergonomické polstrování na zádech z prodyšného materiálu - podporuje cirkulaci vzduchu.
Průvlak na madlo cestovního zavazadla, přední hrudní popruh, skrytá zadní kapsa na zip pro cestovní pas, peněženku, kompresní popruhy na stranách batohu, boční kapsa.
Hmotnost max. 1,3 kg, rozměry max. 380 x 515 x 260 mm, vnější barva černá, celkový objem min. 30 l.</t>
  </si>
  <si>
    <t>VGA kabel 10 m</t>
  </si>
  <si>
    <t>Propojovací VGA kabel, (samec-samec), koaxiální, každý vodič stíněný zvlášt, délka min. 10 m, rovné zakončení kabelů.</t>
  </si>
  <si>
    <t>3,5" magnetický disk.
Kapacita min. 8 TB.
Min. rychlost otáček ploten 7200/min.
Rozhraní: SATA 6Gb/s.
Vyrovnávací paměť: min. 256 MB.
Určeno pro provoz v NAS 24x7.
Záruka minimálně 5 let.
MTBF - min. 1,1 milionu hodin.
Podpora S.M.A.R.T.
Plně kompatibilni s NAS Synology DS2419+ dle https://www.synology.com/cs-cz/compatibility?search_by=products&amp;model=DS2419%2B&amp;category=hdds_no_ssd_trim&amp;filter_size=14TB&amp;filter_type=3.5%22%20SATA%20HDD&amp;p=1.</t>
  </si>
  <si>
    <t xml:space="preserve">Záruka na zboží min.3 roky. </t>
  </si>
  <si>
    <t>SSD disk, formát 2,5".
Min. kapacita 1TB.
Min. rychlost čtení 550MB/s.
Min. rychlost zápisu 520 MB /s.
Rozhraní SATA 6 Gb/s.
MTBF - min. 1,5 milion hodin.
Typ paměti: TLC.
Záruka minimálně 5 let.</t>
  </si>
  <si>
    <t>Záruka na zboží min. 5 let.</t>
  </si>
  <si>
    <t>SSD M2, min. 500 GB, formát M.2 (2280).
Rozhraní PCIe Gen 3.0 x4 NVMe 1.4, 3-bit MLC V-NAND flash.
Rychlost sekvenčního čtení/ zápisu min. 3100 / 2600 MB/s.
Rychlost náhodného čtení/ zápisu (4KB, QD32) min. 400 000 / 470 000 IOPS.
Životnost min. 300 TBW.
Typ paměti: TLC, MTBF - min. 1,5 milion hodin.
Záruka minimálně 5 let.</t>
  </si>
  <si>
    <r>
      <t>Rozměrově plně kompatibilní s DELL latitude 9410, clip pro uložení  ovládacího</t>
    </r>
    <r>
      <rPr>
        <sz val="11"/>
        <color rgb="FFFF0000"/>
        <rFont val="Calibri"/>
        <family val="2"/>
        <scheme val="minor"/>
      </rPr>
      <t xml:space="preserve"> </t>
    </r>
    <r>
      <rPr>
        <sz val="11"/>
        <rFont val="Calibri"/>
        <family val="2"/>
        <scheme val="minor"/>
      </rPr>
      <t>PENu</t>
    </r>
    <r>
      <rPr>
        <sz val="11"/>
        <color theme="1"/>
        <rFont val="Calibri"/>
        <family val="2"/>
        <scheme val="minor"/>
      </rPr>
      <t>, vnější barva černá či šedá, magnetický uzávěr, podšívka z mikrovlákna, voděodolné provedení. Zaruka min. 3 roky.</t>
    </r>
  </si>
  <si>
    <t>Bezdátová kancelářská klávesnice, nízký profil kláves, membránový spínač, layout CZ, bílé podsvícení, připojení kompatibilní s Logitech Unifying receiver, BlueTooth, levý SHIFT krátký, černá, dobíjení pomocí USB-C.</t>
  </si>
  <si>
    <t>USB drátová myš, senzor pohybu optický s rozlišením v rozmezí min. 1000 DPI, rolovací kolečko mechanické, min. 3 tlačítka, univerzální ergonomie, min. délka kabelu 1,5 m, černé provedení, kompatibilní s USB 2.0.</t>
  </si>
  <si>
    <t>Výkonný rackový velikosti 3U NAS (Network Attached Storage).
Požadovaná minimální konfigurace klíčových komponent:
Procesor: podpora AES-NI, min. 4 100 bodů v CPU Benchmarku (http://www.cpubenchmark.net/).
Single Thread Rating: min. 1 050 bodů.
Paměť RAM: min. 4 GB (1x4) min. DDR4  ECC UDIMM.
Úložiště: min. 16 šachet pro 3,5" nebo 2,5" SATA SSD/HDD.
Podpora použití M.2 NVMe/SATA SSD jako mezipaměti.
Síťová karta: min. 4 porty 1 Gb/s Ethernet s podporou Link Aggregation, podpora rozšiřovací karty 10GbE.
Periférie: 4 x RJ-45 1GbE LAN,  min. 2 x USB 3.2 Gen 1, 1 x rozšiřovací port pro rozšíření úložné diskové kapacity, min. 1 x Gen3 x8 slot (x4 link) pro rozšíření úložné diskové kapacity.
Podpora výměny disku za provozu, podpora redundantního napájení.
Podpora montáže do 4sloupkové 19" skříňe (RACK). maximální výška 3U.
Výrobcem podporovaný operační systém(OS) umožňující:
- plnohodnotnou lokalizaci rozhraní  v CZ
- plnohodnotná podpora Synology High Availability (SHA) - zajištěná  dostupnost v rámci  clusteru
- podpora diskových polí typu: RAID 0, RAID 1, RAID 5, RAID 6, RAID 10, JBOD
- podpora  Hot Spare HDD 
- podpora integrace VMware vSphere 6 with VAAI
- podpora souborových systémů: Btrfs, ext4
- podpora síťóvých protokolů:  iSCSI, Telnet, SMB, AFP, NFS, FTP, WebDAV, CalDAV, SSH,
- podpora Windows Access Control List (ACL) a NFS Kerberos
 - podpora Snapshot Replication
- podpora autentizace uživatelů přes AD -  Windows domain  
Záruka minimálně 5 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</si>
</sst>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4">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2"/>
      <color indexed="10"/>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s>
  <fills count="8">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
      <patternFill patternType="solid">
        <fgColor theme="3" tint="0.7999799847602844"/>
        <bgColor indexed="64"/>
      </patternFill>
    </fill>
  </fills>
  <borders count="23">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style="medium"/>
      <top style="thick"/>
      <bottom style="thick"/>
    </border>
    <border>
      <left style="thick"/>
      <right style="medium"/>
      <top style="thick"/>
      <bottom style="thin"/>
    </border>
    <border>
      <left style="medium"/>
      <right style="medium"/>
      <top style="thick"/>
      <bottom style="thin"/>
    </border>
    <border>
      <left style="thick"/>
      <right style="medium"/>
      <top style="thin"/>
      <bottom style="thin"/>
    </border>
    <border>
      <left style="medium"/>
      <right style="medium"/>
      <top style="thin"/>
      <bottom style="thin"/>
    </border>
    <border>
      <left style="thick"/>
      <right style="medium"/>
      <top style="thin"/>
      <bottom style="thick"/>
    </border>
    <border>
      <left style="medium"/>
      <right style="medium"/>
      <top style="thin"/>
      <bottom style="thick"/>
    </border>
    <border>
      <left style="medium"/>
      <right style="medium"/>
      <top style="thick"/>
      <bottom/>
    </border>
    <border>
      <left style="medium"/>
      <right style="medium"/>
      <top/>
      <bottom style="thick"/>
    </border>
    <border>
      <left style="medium"/>
      <right style="medium"/>
      <top/>
      <bottom/>
    </border>
    <border>
      <left style="medium"/>
      <right/>
      <top style="thick"/>
      <bottom style="thick"/>
    </border>
    <border>
      <left/>
      <right/>
      <top style="thick"/>
      <bottom style="thick"/>
    </border>
    <border>
      <left/>
      <right style="thick"/>
      <top style="thick"/>
      <bottom style="thick"/>
    </border>
    <border>
      <left style="medium"/>
      <right style="thick"/>
      <top style="thick"/>
      <bottom style="thick"/>
    </border>
    <border>
      <left style="medium"/>
      <right style="medium"/>
      <top style="thin"/>
      <bottom/>
    </border>
    <border>
      <left style="medium"/>
      <right style="medium"/>
      <top/>
      <bottom style="thin"/>
    </border>
    <border>
      <left style="medium"/>
      <right/>
      <top style="medium"/>
      <bottom style="thick"/>
    </border>
    <border>
      <left/>
      <right style="medium"/>
      <top style="medium"/>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130">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2" fillId="0" borderId="0" xfId="0" applyFont="1" applyAlignment="1">
      <alignment horizontal="left" vertical="center" wrapText="1"/>
    </xf>
    <xf numFmtId="0" fontId="0" fillId="0" borderId="1" xfId="0" applyBorder="1"/>
    <xf numFmtId="0" fontId="7" fillId="2" borderId="1" xfId="0" applyFont="1" applyFill="1" applyBorder="1" applyAlignment="1">
      <alignment horizontal="left" vertical="center" wrapText="1"/>
    </xf>
    <xf numFmtId="0" fontId="0" fillId="0" borderId="0" xfId="0" applyAlignment="1">
      <alignment horizontal="left" vertical="center" indent="1"/>
    </xf>
    <xf numFmtId="0" fontId="8" fillId="0" borderId="0" xfId="0" applyFont="1" applyAlignment="1">
      <alignment vertical="center"/>
    </xf>
    <xf numFmtId="0" fontId="8"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9"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9" fillId="0" borderId="0" xfId="0" applyFont="1" applyAlignment="1">
      <alignment vertical="center"/>
    </xf>
    <xf numFmtId="164" fontId="10"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0" fillId="0" borderId="0" xfId="0" applyFill="1"/>
    <xf numFmtId="0" fontId="2" fillId="0" borderId="0" xfId="0" applyFont="1" applyFill="1" applyAlignment="1">
      <alignment vertical="center"/>
    </xf>
    <xf numFmtId="0" fontId="3" fillId="0" borderId="0" xfId="0" applyFont="1" applyFill="1" applyAlignment="1">
      <alignment vertical="center"/>
    </xf>
    <xf numFmtId="0" fontId="0" fillId="0" borderId="0" xfId="0" applyBorder="1"/>
    <xf numFmtId="0" fontId="6" fillId="0" borderId="0" xfId="0" applyFont="1" applyAlignment="1">
      <alignment vertical="center" wrapText="1"/>
    </xf>
    <xf numFmtId="0" fontId="0" fillId="0" borderId="0" xfId="0" applyFill="1" applyBorder="1"/>
    <xf numFmtId="0" fontId="9"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Border="1" applyAlignment="1">
      <alignment horizontal="center" vertical="center" wrapText="1"/>
    </xf>
    <xf numFmtId="0" fontId="9" fillId="4" borderId="3" xfId="0" applyFont="1" applyFill="1" applyBorder="1" applyAlignment="1">
      <alignment horizontal="center" vertical="center" textRotation="90"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2" fillId="0" borderId="0" xfId="0" applyFont="1" applyAlignment="1">
      <alignment vertical="center"/>
    </xf>
    <xf numFmtId="0" fontId="2" fillId="0" borderId="0" xfId="0" applyFont="1" applyAlignment="1">
      <alignmen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3" fontId="0" fillId="4" borderId="6" xfId="0" applyNumberFormat="1" applyFill="1" applyBorder="1" applyAlignment="1">
      <alignment horizontal="center" vertical="center" wrapText="1"/>
    </xf>
    <xf numFmtId="0" fontId="5" fillId="5" borderId="7" xfId="0" applyFont="1" applyFill="1" applyBorder="1" applyAlignment="1">
      <alignment horizontal="center" vertical="center" wrapText="1"/>
    </xf>
    <xf numFmtId="3" fontId="0" fillId="5" borderId="7" xfId="0" applyNumberFormat="1" applyFill="1" applyBorder="1" applyAlignment="1">
      <alignment horizontal="center" vertical="center" wrapText="1"/>
    </xf>
    <xf numFmtId="0" fontId="0" fillId="5" borderId="7" xfId="0" applyFill="1" applyBorder="1" applyAlignment="1">
      <alignment horizontal="center" vertical="center" wrapText="1"/>
    </xf>
    <xf numFmtId="0" fontId="7" fillId="2"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164" fontId="0" fillId="0" borderId="7" xfId="0" applyNumberFormat="1" applyBorder="1" applyAlignment="1">
      <alignment horizontal="right" vertical="center" indent="1"/>
    </xf>
    <xf numFmtId="164" fontId="0" fillId="5" borderId="7" xfId="0" applyNumberFormat="1" applyFill="1" applyBorder="1" applyAlignment="1">
      <alignment horizontal="right" vertical="center" indent="1"/>
    </xf>
    <xf numFmtId="165" fontId="0" fillId="0" borderId="7" xfId="0" applyNumberFormat="1" applyBorder="1" applyAlignment="1">
      <alignment horizontal="right" vertical="center" indent="1"/>
    </xf>
    <xf numFmtId="0" fontId="0" fillId="0" borderId="7" xfId="0" applyBorder="1" applyAlignment="1">
      <alignment horizontal="center" vertical="center"/>
    </xf>
    <xf numFmtId="3" fontId="0" fillId="4" borderId="8" xfId="0" applyNumberFormat="1" applyFill="1" applyBorder="1" applyAlignment="1">
      <alignment horizontal="center" vertical="center" wrapText="1"/>
    </xf>
    <xf numFmtId="0" fontId="5" fillId="5" borderId="9" xfId="0" applyFont="1" applyFill="1" applyBorder="1" applyAlignment="1">
      <alignment horizontal="center" vertical="center" wrapText="1"/>
    </xf>
    <xf numFmtId="3" fontId="0" fillId="5" borderId="9" xfId="0" applyNumberFormat="1" applyFill="1" applyBorder="1" applyAlignment="1">
      <alignment horizontal="center" vertical="center" wrapText="1"/>
    </xf>
    <xf numFmtId="0" fontId="0" fillId="5" borderId="9" xfId="0" applyFill="1" applyBorder="1" applyAlignment="1">
      <alignment horizontal="center" vertical="center" wrapText="1"/>
    </xf>
    <xf numFmtId="0" fontId="7" fillId="2" borderId="9" xfId="0" applyFont="1" applyFill="1" applyBorder="1" applyAlignment="1">
      <alignment horizontal="center" vertical="center" wrapText="1"/>
    </xf>
    <xf numFmtId="0" fontId="5" fillId="6" borderId="9" xfId="0" applyFont="1" applyFill="1" applyBorder="1" applyAlignment="1">
      <alignment horizontal="center" vertical="center" wrapText="1"/>
    </xf>
    <xf numFmtId="164" fontId="0" fillId="0" borderId="9" xfId="0" applyNumberFormat="1" applyBorder="1" applyAlignment="1">
      <alignment horizontal="right" vertical="center" indent="1"/>
    </xf>
    <xf numFmtId="164" fontId="0" fillId="5" borderId="9" xfId="0" applyNumberFormat="1" applyFill="1" applyBorder="1" applyAlignment="1">
      <alignment horizontal="right" vertical="center" indent="1"/>
    </xf>
    <xf numFmtId="165" fontId="0" fillId="0" borderId="9" xfId="0" applyNumberFormat="1" applyBorder="1" applyAlignment="1">
      <alignment horizontal="right" vertical="center" indent="1"/>
    </xf>
    <xf numFmtId="0" fontId="0" fillId="0" borderId="9" xfId="0" applyBorder="1" applyAlignment="1">
      <alignment horizontal="center" vertical="center"/>
    </xf>
    <xf numFmtId="3" fontId="0" fillId="4" borderId="10" xfId="0" applyNumberFormat="1" applyFill="1" applyBorder="1" applyAlignment="1">
      <alignment horizontal="center" vertical="center" wrapText="1"/>
    </xf>
    <xf numFmtId="0" fontId="5" fillId="5" borderId="11" xfId="0" applyFont="1" applyFill="1" applyBorder="1" applyAlignment="1">
      <alignment horizontal="center" vertical="center" wrapText="1"/>
    </xf>
    <xf numFmtId="3" fontId="0" fillId="5" borderId="11" xfId="0" applyNumberFormat="1" applyFill="1" applyBorder="1" applyAlignment="1">
      <alignment horizontal="center" vertical="center" wrapText="1"/>
    </xf>
    <xf numFmtId="0" fontId="0" fillId="5" borderId="11" xfId="0" applyFill="1" applyBorder="1" applyAlignment="1">
      <alignment horizontal="center" vertical="center" wrapText="1"/>
    </xf>
    <xf numFmtId="0" fontId="7" fillId="2" borderId="11" xfId="0" applyFont="1" applyFill="1" applyBorder="1" applyAlignment="1">
      <alignment horizontal="center" vertical="center" wrapText="1"/>
    </xf>
    <xf numFmtId="164" fontId="0" fillId="0" borderId="11" xfId="0" applyNumberFormat="1" applyBorder="1" applyAlignment="1">
      <alignment horizontal="right" vertical="center" indent="1"/>
    </xf>
    <xf numFmtId="164" fontId="0" fillId="5" borderId="11" xfId="0" applyNumberFormat="1" applyFill="1" applyBorder="1" applyAlignment="1">
      <alignment horizontal="right" vertical="center" indent="1"/>
    </xf>
    <xf numFmtId="165" fontId="0" fillId="0" borderId="11" xfId="0" applyNumberFormat="1" applyBorder="1" applyAlignment="1">
      <alignment horizontal="right" vertical="center" indent="1"/>
    </xf>
    <xf numFmtId="0" fontId="0" fillId="0" borderId="11" xfId="0" applyBorder="1" applyAlignment="1">
      <alignment horizontal="center" vertical="center"/>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6" borderId="7" xfId="0" applyFont="1" applyFill="1" applyBorder="1" applyAlignment="1">
      <alignment horizontal="left" vertical="center" wrapText="1" indent="1"/>
    </xf>
    <xf numFmtId="0" fontId="0" fillId="6" borderId="9" xfId="0" applyFont="1" applyFill="1" applyBorder="1" applyAlignment="1">
      <alignment horizontal="left" vertical="center" wrapText="1" indent="1"/>
    </xf>
    <xf numFmtId="0" fontId="0" fillId="6" borderId="11" xfId="0" applyFont="1" applyFill="1" applyBorder="1" applyAlignment="1">
      <alignment horizontal="left" vertical="center" wrapText="1" indent="1"/>
    </xf>
    <xf numFmtId="0" fontId="0" fillId="6" borderId="9" xfId="0" applyFont="1" applyFill="1" applyBorder="1" applyAlignment="1">
      <alignment horizontal="left" vertical="center" wrapText="1" indent="1"/>
    </xf>
    <xf numFmtId="0" fontId="5" fillId="6" borderId="9" xfId="0" applyFont="1" applyFill="1" applyBorder="1" applyAlignment="1">
      <alignment horizontal="left" vertical="center" wrapText="1" indent="1"/>
    </xf>
    <xf numFmtId="0" fontId="0" fillId="6" borderId="9" xfId="0" applyFont="1" applyFill="1" applyBorder="1" applyAlignment="1">
      <alignment horizontal="left" vertical="center" wrapText="1" indent="1"/>
    </xf>
    <xf numFmtId="3" fontId="0" fillId="7" borderId="8" xfId="0" applyNumberForma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9" xfId="0" applyFill="1" applyBorder="1" applyAlignment="1">
      <alignment horizontal="center" vertical="center" wrapText="1"/>
    </xf>
    <xf numFmtId="164" fontId="4" fillId="0" borderId="15" xfId="0" applyNumberFormat="1" applyFont="1" applyBorder="1" applyAlignment="1">
      <alignment horizontal="center" vertical="center"/>
    </xf>
    <xf numFmtId="164" fontId="4" fillId="0" borderId="16" xfId="0" applyNumberFormat="1" applyFont="1" applyBorder="1" applyAlignment="1">
      <alignment horizontal="center" vertical="center"/>
    </xf>
    <xf numFmtId="164" fontId="4" fillId="0" borderId="17" xfId="0" applyNumberFormat="1" applyFont="1" applyBorder="1" applyAlignment="1">
      <alignment horizontal="center" vertical="center"/>
    </xf>
    <xf numFmtId="0" fontId="2" fillId="3" borderId="4" xfId="0" applyFont="1" applyFill="1" applyBorder="1" applyAlignment="1">
      <alignment horizontal="center" vertical="center" wrapText="1"/>
    </xf>
    <xf numFmtId="0" fontId="0" fillId="3" borderId="4" xfId="0" applyFill="1" applyBorder="1" applyAlignment="1">
      <alignment vertical="center" wrapText="1"/>
    </xf>
    <xf numFmtId="0" fontId="0" fillId="3" borderId="18" xfId="0" applyFill="1" applyBorder="1" applyAlignment="1">
      <alignment vertical="center" wrapText="1"/>
    </xf>
    <xf numFmtId="0" fontId="2" fillId="0" borderId="0" xfId="0" applyFont="1" applyAlignment="1">
      <alignment horizontal="left" vertical="center" wrapText="1"/>
    </xf>
    <xf numFmtId="0" fontId="13" fillId="0" borderId="0" xfId="21" applyFont="1" applyAlignment="1">
      <alignment horizontal="left" vertical="center" wrapText="1"/>
      <protection/>
    </xf>
    <xf numFmtId="0" fontId="0" fillId="6" borderId="12"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2" fillId="5" borderId="12" xfId="0" applyNumberFormat="1" applyFont="1" applyFill="1" applyBorder="1" applyAlignment="1">
      <alignment horizontal="center" vertical="center" wrapText="1"/>
    </xf>
    <xf numFmtId="0" fontId="2" fillId="5" borderId="14" xfId="0" applyNumberFormat="1" applyFont="1" applyFill="1" applyBorder="1" applyAlignment="1">
      <alignment horizontal="center" vertical="center" wrapText="1"/>
    </xf>
    <xf numFmtId="0" fontId="2" fillId="5" borderId="13" xfId="0" applyNumberFormat="1"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0" xfId="0" applyFont="1" applyAlignment="1">
      <alignment horizontal="left"/>
    </xf>
    <xf numFmtId="164" fontId="7" fillId="2" borderId="7" xfId="0" applyNumberFormat="1" applyFont="1" applyFill="1" applyBorder="1" applyAlignment="1" applyProtection="1">
      <alignment horizontal="right" vertical="center" wrapText="1" indent="1"/>
      <protection locked="0"/>
    </xf>
    <xf numFmtId="164" fontId="7" fillId="2" borderId="9" xfId="0" applyNumberFormat="1" applyFont="1" applyFill="1" applyBorder="1" applyAlignment="1" applyProtection="1">
      <alignment horizontal="right" vertical="center" wrapText="1" indent="1"/>
      <protection locked="0"/>
    </xf>
    <xf numFmtId="164" fontId="7" fillId="2" borderId="11" xfId="0" applyNumberFormat="1" applyFont="1" applyFill="1" applyBorder="1" applyAlignment="1" applyProtection="1">
      <alignment horizontal="right" vertical="center" wrapText="1" indent="1"/>
      <protection locked="0"/>
    </xf>
    <xf numFmtId="0" fontId="7" fillId="2" borderId="7" xfId="0" applyFont="1" applyFill="1" applyBorder="1" applyAlignment="1" applyProtection="1">
      <alignment horizontal="left" vertical="center" wrapText="1" indent="1"/>
      <protection locked="0"/>
    </xf>
    <xf numFmtId="0" fontId="7" fillId="2" borderId="9" xfId="0" applyFont="1" applyFill="1" applyBorder="1" applyAlignment="1" applyProtection="1">
      <alignment horizontal="left" vertical="center" wrapText="1" indent="1"/>
      <protection locked="0"/>
    </xf>
    <xf numFmtId="0" fontId="7" fillId="2" borderId="11" xfId="0" applyFont="1" applyFill="1" applyBorder="1" applyAlignment="1" applyProtection="1">
      <alignment horizontal="left" vertical="center" wrapText="1" indent="1"/>
      <protection locked="0"/>
    </xf>
    <xf numFmtId="0" fontId="7" fillId="2" borderId="9" xfId="0" applyFont="1" applyFill="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8">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63"/>
  <sheetViews>
    <sheetView tabSelected="1" zoomScale="73" zoomScaleNormal="73" workbookViewId="0" topLeftCell="A1">
      <selection activeCell="N7" sqref="N7:N43"/>
    </sheetView>
  </sheetViews>
  <sheetFormatPr defaultColWidth="9.140625" defaultRowHeight="15"/>
  <cols>
    <col min="1" max="1" width="1.421875" style="0" bestFit="1" customWidth="1"/>
    <col min="2" max="2" width="5.7109375" style="0" bestFit="1" customWidth="1"/>
    <col min="3" max="3" width="39.28125" style="1" customWidth="1"/>
    <col min="4" max="4" width="12.28125" style="2" customWidth="1"/>
    <col min="5" max="5" width="10.57421875" style="3" customWidth="1"/>
    <col min="6" max="6" width="139.140625" style="1" customWidth="1"/>
    <col min="7" max="7" width="26.140625" style="4" bestFit="1" customWidth="1"/>
    <col min="8" max="8" width="23.421875" style="4" customWidth="1"/>
    <col min="9" max="9" width="24.7109375" style="4" customWidth="1"/>
    <col min="10" max="10" width="20.57421875" style="1" customWidth="1"/>
    <col min="11" max="11" width="28.28125" style="0" hidden="1" customWidth="1"/>
    <col min="12" max="12" width="31.28125" style="5" customWidth="1"/>
    <col min="13" max="13" width="31.00390625" style="0" customWidth="1"/>
    <col min="14" max="14" width="33.28125" style="4" customWidth="1"/>
    <col min="15" max="15" width="31.140625" style="4" customWidth="1"/>
    <col min="16" max="16" width="17.7109375" style="4" hidden="1" customWidth="1"/>
    <col min="17" max="17" width="23.57421875" style="0" customWidth="1"/>
    <col min="18" max="18" width="24.57421875" style="0" customWidth="1"/>
    <col min="19" max="19" width="19.8515625" style="0" customWidth="1"/>
    <col min="20" max="20" width="19.140625" style="0" customWidth="1"/>
    <col min="21" max="21" width="11.57421875" style="0" hidden="1" customWidth="1"/>
    <col min="22" max="22" width="36.00390625" style="6" customWidth="1"/>
  </cols>
  <sheetData>
    <row r="1" spans="2:22" s="5" customFormat="1" ht="40.9" customHeight="1">
      <c r="B1" s="118" t="s">
        <v>42</v>
      </c>
      <c r="C1" s="119"/>
      <c r="D1" s="119"/>
      <c r="E1" s="36"/>
      <c r="F1" s="1"/>
      <c r="G1" s="4"/>
      <c r="H1" s="4"/>
      <c r="I1" s="4"/>
      <c r="J1" s="1"/>
      <c r="N1" s="4"/>
      <c r="O1" s="4"/>
      <c r="P1" s="4"/>
      <c r="R1" s="31"/>
      <c r="S1" s="31"/>
      <c r="T1" s="31"/>
      <c r="V1" s="31"/>
    </row>
    <row r="2" spans="4:22" s="5" customFormat="1" ht="18.75" customHeight="1">
      <c r="D2" s="9"/>
      <c r="E2" s="10"/>
      <c r="F2" s="1"/>
      <c r="G2" s="1"/>
      <c r="H2" s="1"/>
      <c r="J2" s="7"/>
      <c r="N2" s="1"/>
      <c r="O2" s="1"/>
      <c r="P2" s="1"/>
      <c r="R2" s="32"/>
      <c r="S2" s="32"/>
      <c r="T2" s="31"/>
      <c r="U2" s="33"/>
      <c r="V2" s="8"/>
    </row>
    <row r="3" spans="2:22" s="5" customFormat="1" ht="19.9" customHeight="1">
      <c r="B3" s="14"/>
      <c r="C3" s="12" t="s">
        <v>0</v>
      </c>
      <c r="D3" s="13"/>
      <c r="E3" s="13"/>
      <c r="F3" s="13"/>
      <c r="G3" s="35"/>
      <c r="H3" s="35"/>
      <c r="I3" s="35"/>
      <c r="J3" s="35"/>
      <c r="K3" s="35"/>
      <c r="L3" s="35"/>
      <c r="M3" s="11"/>
      <c r="N3" s="6"/>
      <c r="O3" s="6"/>
      <c r="P3" s="6"/>
      <c r="Q3" s="11"/>
      <c r="R3" s="11"/>
      <c r="S3" s="11"/>
      <c r="V3" s="6"/>
    </row>
    <row r="4" spans="2:22" s="5" customFormat="1" ht="19.9" customHeight="1" thickBot="1">
      <c r="B4" s="15"/>
      <c r="C4" s="16" t="s">
        <v>1</v>
      </c>
      <c r="D4" s="13"/>
      <c r="E4" s="13"/>
      <c r="F4" s="13"/>
      <c r="G4" s="13"/>
      <c r="H4" s="38"/>
      <c r="I4" s="11"/>
      <c r="J4" s="11"/>
      <c r="K4" s="11"/>
      <c r="L4" s="11"/>
      <c r="M4" s="11"/>
      <c r="N4" s="1"/>
      <c r="O4" s="1"/>
      <c r="P4" s="1"/>
      <c r="Q4" s="11"/>
      <c r="R4" s="11"/>
      <c r="S4" s="11"/>
      <c r="V4" s="6"/>
    </row>
    <row r="5" spans="2:22" s="5" customFormat="1" ht="27.75" customHeight="1" thickBot="1">
      <c r="B5" s="17"/>
      <c r="C5" s="18"/>
      <c r="D5" s="3"/>
      <c r="E5" s="3"/>
      <c r="F5" s="1"/>
      <c r="G5" s="120" t="s">
        <v>2</v>
      </c>
      <c r="H5" s="121"/>
      <c r="I5" s="1"/>
      <c r="N5" s="1"/>
      <c r="O5" s="20"/>
      <c r="P5" s="20"/>
      <c r="R5" s="19" t="s">
        <v>2</v>
      </c>
      <c r="V5" s="39"/>
    </row>
    <row r="6" spans="2:22" s="5" customFormat="1" ht="70.5" customHeight="1" thickBot="1" thickTop="1">
      <c r="B6" s="40" t="s">
        <v>3</v>
      </c>
      <c r="C6" s="41" t="s">
        <v>22</v>
      </c>
      <c r="D6" s="41" t="s">
        <v>4</v>
      </c>
      <c r="E6" s="41" t="s">
        <v>23</v>
      </c>
      <c r="F6" s="41" t="s">
        <v>24</v>
      </c>
      <c r="G6" s="46" t="s">
        <v>33</v>
      </c>
      <c r="H6" s="47" t="s">
        <v>34</v>
      </c>
      <c r="I6" s="42" t="s">
        <v>25</v>
      </c>
      <c r="J6" s="41" t="s">
        <v>26</v>
      </c>
      <c r="K6" s="51" t="s">
        <v>90</v>
      </c>
      <c r="L6" s="43" t="s">
        <v>27</v>
      </c>
      <c r="M6" s="44" t="s">
        <v>28</v>
      </c>
      <c r="N6" s="43" t="s">
        <v>29</v>
      </c>
      <c r="O6" s="41" t="s">
        <v>40</v>
      </c>
      <c r="P6" s="43" t="s">
        <v>30</v>
      </c>
      <c r="Q6" s="41" t="s">
        <v>5</v>
      </c>
      <c r="R6" s="45" t="s">
        <v>6</v>
      </c>
      <c r="S6" s="50" t="s">
        <v>7</v>
      </c>
      <c r="T6" s="50" t="s">
        <v>8</v>
      </c>
      <c r="U6" s="43" t="s">
        <v>31</v>
      </c>
      <c r="V6" s="43" t="s">
        <v>32</v>
      </c>
    </row>
    <row r="7" spans="1:22" s="5" customFormat="1" ht="210.75" customHeight="1" thickTop="1">
      <c r="A7" s="21"/>
      <c r="B7" s="52">
        <v>1</v>
      </c>
      <c r="C7" s="53" t="s">
        <v>65</v>
      </c>
      <c r="D7" s="54">
        <v>6</v>
      </c>
      <c r="E7" s="55" t="s">
        <v>38</v>
      </c>
      <c r="F7" s="83" t="s">
        <v>66</v>
      </c>
      <c r="G7" s="126"/>
      <c r="H7" s="56" t="s">
        <v>41</v>
      </c>
      <c r="I7" s="108" t="s">
        <v>39</v>
      </c>
      <c r="J7" s="111" t="s">
        <v>41</v>
      </c>
      <c r="K7" s="108"/>
      <c r="L7" s="57" t="s">
        <v>101</v>
      </c>
      <c r="M7" s="102" t="s">
        <v>62</v>
      </c>
      <c r="N7" s="102" t="s">
        <v>63</v>
      </c>
      <c r="O7" s="105" t="s">
        <v>64</v>
      </c>
      <c r="P7" s="58">
        <f>D7*Q7</f>
        <v>50100</v>
      </c>
      <c r="Q7" s="59">
        <v>8350</v>
      </c>
      <c r="R7" s="123"/>
      <c r="S7" s="60">
        <f>D7*R7</f>
        <v>0</v>
      </c>
      <c r="T7" s="61" t="str">
        <f aca="true" t="shared" si="0" ref="T7">IF(ISNUMBER(R7),IF(R7&gt;Q7,"NEVYHOVUJE","VYHOVUJE")," ")</f>
        <v xml:space="preserve"> </v>
      </c>
      <c r="U7" s="90"/>
      <c r="V7" s="81" t="s">
        <v>12</v>
      </c>
    </row>
    <row r="8" spans="1:22" s="5" customFormat="1" ht="239.25" customHeight="1">
      <c r="A8" s="21"/>
      <c r="B8" s="62">
        <v>2</v>
      </c>
      <c r="C8" s="63" t="s">
        <v>43</v>
      </c>
      <c r="D8" s="64">
        <v>1</v>
      </c>
      <c r="E8" s="65" t="s">
        <v>38</v>
      </c>
      <c r="F8" s="84" t="s">
        <v>67</v>
      </c>
      <c r="G8" s="127"/>
      <c r="H8" s="129"/>
      <c r="I8" s="109"/>
      <c r="J8" s="112"/>
      <c r="K8" s="109"/>
      <c r="L8" s="67" t="s">
        <v>111</v>
      </c>
      <c r="M8" s="103"/>
      <c r="N8" s="103"/>
      <c r="O8" s="106"/>
      <c r="P8" s="68">
        <f>D8*Q8</f>
        <v>35000</v>
      </c>
      <c r="Q8" s="69">
        <v>35000</v>
      </c>
      <c r="R8" s="124"/>
      <c r="S8" s="70">
        <f>D8*R8</f>
        <v>0</v>
      </c>
      <c r="T8" s="71" t="str">
        <f aca="true" t="shared" si="1" ref="T8:T43">IF(ISNUMBER(R8),IF(R8&gt;Q8,"NEVYHOVUJE","VYHOVUJE")," ")</f>
        <v xml:space="preserve"> </v>
      </c>
      <c r="U8" s="91"/>
      <c r="V8" s="93" t="s">
        <v>11</v>
      </c>
    </row>
    <row r="9" spans="1:22" s="5" customFormat="1" ht="201" customHeight="1">
      <c r="A9" s="21"/>
      <c r="B9" s="62">
        <v>3</v>
      </c>
      <c r="C9" s="63" t="s">
        <v>43</v>
      </c>
      <c r="D9" s="64">
        <v>1</v>
      </c>
      <c r="E9" s="65" t="s">
        <v>38</v>
      </c>
      <c r="F9" s="84" t="s">
        <v>68</v>
      </c>
      <c r="G9" s="127"/>
      <c r="H9" s="129"/>
      <c r="I9" s="109"/>
      <c r="J9" s="112"/>
      <c r="K9" s="109"/>
      <c r="L9" s="67" t="s">
        <v>111</v>
      </c>
      <c r="M9" s="103"/>
      <c r="N9" s="103"/>
      <c r="O9" s="106"/>
      <c r="P9" s="68">
        <f>D9*Q9</f>
        <v>25000</v>
      </c>
      <c r="Q9" s="69">
        <v>25000</v>
      </c>
      <c r="R9" s="124"/>
      <c r="S9" s="70">
        <f>D9*R9</f>
        <v>0</v>
      </c>
      <c r="T9" s="71" t="str">
        <f t="shared" si="1"/>
        <v xml:space="preserve"> </v>
      </c>
      <c r="U9" s="91"/>
      <c r="V9" s="93"/>
    </row>
    <row r="10" spans="1:22" s="5" customFormat="1" ht="61.5" customHeight="1">
      <c r="A10" s="21"/>
      <c r="B10" s="62">
        <v>4</v>
      </c>
      <c r="C10" s="63" t="s">
        <v>69</v>
      </c>
      <c r="D10" s="64">
        <v>5</v>
      </c>
      <c r="E10" s="65" t="s">
        <v>38</v>
      </c>
      <c r="F10" s="84" t="s">
        <v>70</v>
      </c>
      <c r="G10" s="127"/>
      <c r="H10" s="66" t="s">
        <v>41</v>
      </c>
      <c r="I10" s="109"/>
      <c r="J10" s="112"/>
      <c r="K10" s="109"/>
      <c r="L10" s="114"/>
      <c r="M10" s="103"/>
      <c r="N10" s="103"/>
      <c r="O10" s="106"/>
      <c r="P10" s="68">
        <f>D10*Q10</f>
        <v>400</v>
      </c>
      <c r="Q10" s="69">
        <v>80</v>
      </c>
      <c r="R10" s="124"/>
      <c r="S10" s="70">
        <f>D10*R10</f>
        <v>0</v>
      </c>
      <c r="T10" s="71" t="str">
        <f t="shared" si="1"/>
        <v xml:space="preserve"> </v>
      </c>
      <c r="U10" s="91"/>
      <c r="V10" s="65" t="s">
        <v>20</v>
      </c>
    </row>
    <row r="11" spans="1:22" s="5" customFormat="1" ht="61.5" customHeight="1">
      <c r="A11" s="21"/>
      <c r="B11" s="62">
        <v>5</v>
      </c>
      <c r="C11" s="63" t="s">
        <v>44</v>
      </c>
      <c r="D11" s="64">
        <v>10</v>
      </c>
      <c r="E11" s="65" t="s">
        <v>38</v>
      </c>
      <c r="F11" s="87" t="s">
        <v>117</v>
      </c>
      <c r="G11" s="127"/>
      <c r="H11" s="66" t="s">
        <v>41</v>
      </c>
      <c r="I11" s="109"/>
      <c r="J11" s="112"/>
      <c r="K11" s="109"/>
      <c r="L11" s="115"/>
      <c r="M11" s="103"/>
      <c r="N11" s="103"/>
      <c r="O11" s="106"/>
      <c r="P11" s="68">
        <f>D11*Q11</f>
        <v>1800</v>
      </c>
      <c r="Q11" s="69">
        <v>180</v>
      </c>
      <c r="R11" s="124"/>
      <c r="S11" s="70">
        <f>D11*R11</f>
        <v>0</v>
      </c>
      <c r="T11" s="71" t="str">
        <f aca="true" t="shared" si="2" ref="T11:T37">IF(ISNUMBER(R11),IF(R11&gt;Q11,"NEVYHOVUJE","VYHOVUJE")," ")</f>
        <v xml:space="preserve"> </v>
      </c>
      <c r="U11" s="91"/>
      <c r="V11" s="65" t="s">
        <v>16</v>
      </c>
    </row>
    <row r="12" spans="1:22" s="5" customFormat="1" ht="61.5" customHeight="1">
      <c r="A12" s="21"/>
      <c r="B12" s="62">
        <v>6</v>
      </c>
      <c r="C12" s="63" t="s">
        <v>45</v>
      </c>
      <c r="D12" s="64">
        <v>1</v>
      </c>
      <c r="E12" s="65" t="s">
        <v>38</v>
      </c>
      <c r="F12" s="84" t="s">
        <v>71</v>
      </c>
      <c r="G12" s="127"/>
      <c r="H12" s="66" t="s">
        <v>41</v>
      </c>
      <c r="I12" s="109"/>
      <c r="J12" s="112"/>
      <c r="K12" s="109"/>
      <c r="L12" s="116"/>
      <c r="M12" s="103"/>
      <c r="N12" s="103"/>
      <c r="O12" s="106"/>
      <c r="P12" s="68">
        <f>D12*Q12</f>
        <v>2100</v>
      </c>
      <c r="Q12" s="69">
        <v>2100</v>
      </c>
      <c r="R12" s="124"/>
      <c r="S12" s="70">
        <f>D12*R12</f>
        <v>0</v>
      </c>
      <c r="T12" s="71" t="str">
        <f t="shared" si="2"/>
        <v xml:space="preserve"> </v>
      </c>
      <c r="U12" s="91"/>
      <c r="V12" s="65" t="s">
        <v>14</v>
      </c>
    </row>
    <row r="13" spans="1:22" s="5" customFormat="1" ht="162" customHeight="1">
      <c r="A13" s="21"/>
      <c r="B13" s="62">
        <v>7</v>
      </c>
      <c r="C13" s="63" t="s">
        <v>72</v>
      </c>
      <c r="D13" s="64">
        <v>5</v>
      </c>
      <c r="E13" s="65" t="s">
        <v>38</v>
      </c>
      <c r="F13" s="84" t="s">
        <v>112</v>
      </c>
      <c r="G13" s="127"/>
      <c r="H13" s="66" t="s">
        <v>41</v>
      </c>
      <c r="I13" s="109"/>
      <c r="J13" s="112"/>
      <c r="K13" s="109"/>
      <c r="L13" s="67" t="s">
        <v>113</v>
      </c>
      <c r="M13" s="103"/>
      <c r="N13" s="103"/>
      <c r="O13" s="106"/>
      <c r="P13" s="68">
        <f>D13*Q13</f>
        <v>13000</v>
      </c>
      <c r="Q13" s="69">
        <v>2600</v>
      </c>
      <c r="R13" s="124"/>
      <c r="S13" s="70">
        <f>D13*R13</f>
        <v>0</v>
      </c>
      <c r="T13" s="71" t="str">
        <f t="shared" si="2"/>
        <v xml:space="preserve"> </v>
      </c>
      <c r="U13" s="91"/>
      <c r="V13" s="65" t="s">
        <v>12</v>
      </c>
    </row>
    <row r="14" spans="1:22" s="5" customFormat="1" ht="61.5" customHeight="1">
      <c r="A14" s="21"/>
      <c r="B14" s="62">
        <v>8</v>
      </c>
      <c r="C14" s="63" t="s">
        <v>73</v>
      </c>
      <c r="D14" s="64">
        <v>3</v>
      </c>
      <c r="E14" s="65" t="s">
        <v>38</v>
      </c>
      <c r="F14" s="84" t="s">
        <v>74</v>
      </c>
      <c r="G14" s="127"/>
      <c r="H14" s="66" t="s">
        <v>41</v>
      </c>
      <c r="I14" s="109"/>
      <c r="J14" s="112"/>
      <c r="K14" s="109"/>
      <c r="L14" s="67"/>
      <c r="M14" s="103"/>
      <c r="N14" s="103"/>
      <c r="O14" s="106"/>
      <c r="P14" s="68">
        <f>D14*Q14</f>
        <v>2700</v>
      </c>
      <c r="Q14" s="69">
        <v>900</v>
      </c>
      <c r="R14" s="124"/>
      <c r="S14" s="70">
        <f>D14*R14</f>
        <v>0</v>
      </c>
      <c r="T14" s="71" t="str">
        <f t="shared" si="2"/>
        <v xml:space="preserve"> </v>
      </c>
      <c r="U14" s="91"/>
      <c r="V14" s="65" t="s">
        <v>17</v>
      </c>
    </row>
    <row r="15" spans="1:22" s="5" customFormat="1" ht="132.75" customHeight="1">
      <c r="A15" s="21"/>
      <c r="B15" s="62">
        <v>9</v>
      </c>
      <c r="C15" s="63" t="s">
        <v>46</v>
      </c>
      <c r="D15" s="64">
        <v>1</v>
      </c>
      <c r="E15" s="65" t="s">
        <v>38</v>
      </c>
      <c r="F15" s="84" t="s">
        <v>114</v>
      </c>
      <c r="G15" s="127"/>
      <c r="H15" s="66" t="s">
        <v>41</v>
      </c>
      <c r="I15" s="109"/>
      <c r="J15" s="112"/>
      <c r="K15" s="109"/>
      <c r="L15" s="67" t="s">
        <v>113</v>
      </c>
      <c r="M15" s="103"/>
      <c r="N15" s="103"/>
      <c r="O15" s="106"/>
      <c r="P15" s="68">
        <f>D15*Q15</f>
        <v>1300</v>
      </c>
      <c r="Q15" s="69">
        <v>1300</v>
      </c>
      <c r="R15" s="124"/>
      <c r="S15" s="70">
        <f>D15*R15</f>
        <v>0</v>
      </c>
      <c r="T15" s="71" t="str">
        <f t="shared" si="2"/>
        <v xml:space="preserve"> </v>
      </c>
      <c r="U15" s="91"/>
      <c r="V15" s="65" t="s">
        <v>12</v>
      </c>
    </row>
    <row r="16" spans="1:22" s="5" customFormat="1" ht="45.75" customHeight="1">
      <c r="A16" s="21"/>
      <c r="B16" s="62">
        <v>10</v>
      </c>
      <c r="C16" s="63" t="s">
        <v>47</v>
      </c>
      <c r="D16" s="64">
        <v>100</v>
      </c>
      <c r="E16" s="65" t="s">
        <v>38</v>
      </c>
      <c r="F16" s="84" t="s">
        <v>75</v>
      </c>
      <c r="G16" s="127"/>
      <c r="H16" s="66" t="s">
        <v>41</v>
      </c>
      <c r="I16" s="109"/>
      <c r="J16" s="112"/>
      <c r="K16" s="109"/>
      <c r="L16" s="114"/>
      <c r="M16" s="103"/>
      <c r="N16" s="103"/>
      <c r="O16" s="106"/>
      <c r="P16" s="68">
        <f>D16*Q16</f>
        <v>500</v>
      </c>
      <c r="Q16" s="69">
        <v>5</v>
      </c>
      <c r="R16" s="124"/>
      <c r="S16" s="70">
        <f>D16*R16</f>
        <v>0</v>
      </c>
      <c r="T16" s="71" t="str">
        <f t="shared" si="2"/>
        <v xml:space="preserve"> </v>
      </c>
      <c r="U16" s="91"/>
      <c r="V16" s="93" t="s">
        <v>18</v>
      </c>
    </row>
    <row r="17" spans="1:22" s="5" customFormat="1" ht="45.75" customHeight="1">
      <c r="A17" s="21"/>
      <c r="B17" s="62">
        <v>11</v>
      </c>
      <c r="C17" s="63" t="s">
        <v>48</v>
      </c>
      <c r="D17" s="64">
        <v>2</v>
      </c>
      <c r="E17" s="65" t="s">
        <v>38</v>
      </c>
      <c r="F17" s="84" t="s">
        <v>76</v>
      </c>
      <c r="G17" s="127"/>
      <c r="H17" s="66" t="s">
        <v>41</v>
      </c>
      <c r="I17" s="109"/>
      <c r="J17" s="112"/>
      <c r="K17" s="109"/>
      <c r="L17" s="115"/>
      <c r="M17" s="103"/>
      <c r="N17" s="103"/>
      <c r="O17" s="106"/>
      <c r="P17" s="68">
        <f>D17*Q17</f>
        <v>360</v>
      </c>
      <c r="Q17" s="69">
        <v>180</v>
      </c>
      <c r="R17" s="124"/>
      <c r="S17" s="70">
        <f>D17*R17</f>
        <v>0</v>
      </c>
      <c r="T17" s="71" t="str">
        <f t="shared" si="2"/>
        <v xml:space="preserve"> </v>
      </c>
      <c r="U17" s="91"/>
      <c r="V17" s="93"/>
    </row>
    <row r="18" spans="1:22" s="5" customFormat="1" ht="45" customHeight="1">
      <c r="A18" s="21"/>
      <c r="B18" s="62">
        <v>12</v>
      </c>
      <c r="C18" s="63" t="s">
        <v>49</v>
      </c>
      <c r="D18" s="64">
        <v>2</v>
      </c>
      <c r="E18" s="65" t="s">
        <v>38</v>
      </c>
      <c r="F18" s="84" t="s">
        <v>77</v>
      </c>
      <c r="G18" s="127"/>
      <c r="H18" s="66" t="s">
        <v>41</v>
      </c>
      <c r="I18" s="109"/>
      <c r="J18" s="112"/>
      <c r="K18" s="109"/>
      <c r="L18" s="115"/>
      <c r="M18" s="103"/>
      <c r="N18" s="103"/>
      <c r="O18" s="106"/>
      <c r="P18" s="68">
        <f>D18*Q18</f>
        <v>420</v>
      </c>
      <c r="Q18" s="69">
        <v>210</v>
      </c>
      <c r="R18" s="124"/>
      <c r="S18" s="70">
        <f>D18*R18</f>
        <v>0</v>
      </c>
      <c r="T18" s="71" t="str">
        <f t="shared" si="2"/>
        <v xml:space="preserve"> </v>
      </c>
      <c r="U18" s="91"/>
      <c r="V18" s="93" t="s">
        <v>14</v>
      </c>
    </row>
    <row r="19" spans="1:22" s="5" customFormat="1" ht="61.5" customHeight="1">
      <c r="A19" s="21"/>
      <c r="B19" s="62">
        <v>13</v>
      </c>
      <c r="C19" s="63" t="s">
        <v>78</v>
      </c>
      <c r="D19" s="64">
        <v>6</v>
      </c>
      <c r="E19" s="65" t="s">
        <v>38</v>
      </c>
      <c r="F19" s="84" t="s">
        <v>79</v>
      </c>
      <c r="G19" s="127"/>
      <c r="H19" s="66" t="s">
        <v>41</v>
      </c>
      <c r="I19" s="109"/>
      <c r="J19" s="112"/>
      <c r="K19" s="109"/>
      <c r="L19" s="115"/>
      <c r="M19" s="103"/>
      <c r="N19" s="103"/>
      <c r="O19" s="106"/>
      <c r="P19" s="68">
        <f>D19*Q19</f>
        <v>600</v>
      </c>
      <c r="Q19" s="69">
        <v>100</v>
      </c>
      <c r="R19" s="124"/>
      <c r="S19" s="70">
        <f>D19*R19</f>
        <v>0</v>
      </c>
      <c r="T19" s="71" t="str">
        <f t="shared" si="2"/>
        <v xml:space="preserve"> </v>
      </c>
      <c r="U19" s="91"/>
      <c r="V19" s="93"/>
    </row>
    <row r="20" spans="1:22" s="5" customFormat="1" ht="75" customHeight="1">
      <c r="A20" s="21"/>
      <c r="B20" s="62">
        <v>14</v>
      </c>
      <c r="C20" s="63" t="s">
        <v>50</v>
      </c>
      <c r="D20" s="64">
        <v>3</v>
      </c>
      <c r="E20" s="65" t="s">
        <v>38</v>
      </c>
      <c r="F20" s="84" t="s">
        <v>80</v>
      </c>
      <c r="G20" s="127"/>
      <c r="H20" s="66" t="s">
        <v>41</v>
      </c>
      <c r="I20" s="109"/>
      <c r="J20" s="112"/>
      <c r="K20" s="109"/>
      <c r="L20" s="115"/>
      <c r="M20" s="103"/>
      <c r="N20" s="103"/>
      <c r="O20" s="106"/>
      <c r="P20" s="68">
        <f>D20*Q20</f>
        <v>300</v>
      </c>
      <c r="Q20" s="69">
        <v>100</v>
      </c>
      <c r="R20" s="124"/>
      <c r="S20" s="70">
        <f>D20*R20</f>
        <v>0</v>
      </c>
      <c r="T20" s="71" t="str">
        <f t="shared" si="2"/>
        <v xml:space="preserve"> </v>
      </c>
      <c r="U20" s="91"/>
      <c r="V20" s="93"/>
    </row>
    <row r="21" spans="1:22" s="5" customFormat="1" ht="261.75" customHeight="1">
      <c r="A21" s="21"/>
      <c r="B21" s="62">
        <v>15</v>
      </c>
      <c r="C21" s="63" t="s">
        <v>51</v>
      </c>
      <c r="D21" s="64">
        <v>1</v>
      </c>
      <c r="E21" s="65" t="s">
        <v>38</v>
      </c>
      <c r="F21" s="84" t="s">
        <v>81</v>
      </c>
      <c r="G21" s="127"/>
      <c r="H21" s="66" t="s">
        <v>41</v>
      </c>
      <c r="I21" s="109"/>
      <c r="J21" s="112"/>
      <c r="K21" s="109"/>
      <c r="L21" s="115"/>
      <c r="M21" s="103"/>
      <c r="N21" s="103"/>
      <c r="O21" s="106"/>
      <c r="P21" s="68">
        <f>D21*Q21</f>
        <v>3150</v>
      </c>
      <c r="Q21" s="69">
        <v>3150</v>
      </c>
      <c r="R21" s="124"/>
      <c r="S21" s="70">
        <f>D21*R21</f>
        <v>0</v>
      </c>
      <c r="T21" s="71" t="str">
        <f t="shared" si="2"/>
        <v xml:space="preserve"> </v>
      </c>
      <c r="U21" s="91"/>
      <c r="V21" s="65" t="s">
        <v>13</v>
      </c>
    </row>
    <row r="22" spans="1:22" s="5" customFormat="1" ht="61.5" customHeight="1">
      <c r="A22" s="21"/>
      <c r="B22" s="62">
        <v>16</v>
      </c>
      <c r="C22" s="63" t="s">
        <v>52</v>
      </c>
      <c r="D22" s="64">
        <v>3</v>
      </c>
      <c r="E22" s="65" t="s">
        <v>38</v>
      </c>
      <c r="F22" s="84" t="s">
        <v>82</v>
      </c>
      <c r="G22" s="127"/>
      <c r="H22" s="66" t="s">
        <v>41</v>
      </c>
      <c r="I22" s="109"/>
      <c r="J22" s="112"/>
      <c r="K22" s="109"/>
      <c r="L22" s="115"/>
      <c r="M22" s="103"/>
      <c r="N22" s="103"/>
      <c r="O22" s="106"/>
      <c r="P22" s="68">
        <f>D22*Q22</f>
        <v>930</v>
      </c>
      <c r="Q22" s="69">
        <v>310</v>
      </c>
      <c r="R22" s="124"/>
      <c r="S22" s="70">
        <f>D22*R22</f>
        <v>0</v>
      </c>
      <c r="T22" s="71" t="str">
        <f t="shared" si="2"/>
        <v xml:space="preserve"> </v>
      </c>
      <c r="U22" s="91"/>
      <c r="V22" s="65" t="s">
        <v>20</v>
      </c>
    </row>
    <row r="23" spans="1:22" s="5" customFormat="1" ht="61.5" customHeight="1">
      <c r="A23" s="21"/>
      <c r="B23" s="62">
        <v>17</v>
      </c>
      <c r="C23" s="63" t="s">
        <v>53</v>
      </c>
      <c r="D23" s="64">
        <v>3</v>
      </c>
      <c r="E23" s="65" t="s">
        <v>38</v>
      </c>
      <c r="F23" s="84" t="s">
        <v>83</v>
      </c>
      <c r="G23" s="127"/>
      <c r="H23" s="66" t="s">
        <v>41</v>
      </c>
      <c r="I23" s="109"/>
      <c r="J23" s="112"/>
      <c r="K23" s="109"/>
      <c r="L23" s="115"/>
      <c r="M23" s="103"/>
      <c r="N23" s="103"/>
      <c r="O23" s="106"/>
      <c r="P23" s="68">
        <f>D23*Q23</f>
        <v>960</v>
      </c>
      <c r="Q23" s="69">
        <v>320</v>
      </c>
      <c r="R23" s="124"/>
      <c r="S23" s="70">
        <f>D23*R23</f>
        <v>0</v>
      </c>
      <c r="T23" s="71" t="str">
        <f t="shared" si="2"/>
        <v xml:space="preserve"> </v>
      </c>
      <c r="U23" s="91"/>
      <c r="V23" s="93" t="s">
        <v>14</v>
      </c>
    </row>
    <row r="24" spans="1:22" s="5" customFormat="1" ht="61.5" customHeight="1">
      <c r="A24" s="21"/>
      <c r="B24" s="62">
        <v>18</v>
      </c>
      <c r="C24" s="63" t="s">
        <v>84</v>
      </c>
      <c r="D24" s="64">
        <v>3</v>
      </c>
      <c r="E24" s="65" t="s">
        <v>38</v>
      </c>
      <c r="F24" s="84" t="s">
        <v>86</v>
      </c>
      <c r="G24" s="127"/>
      <c r="H24" s="66" t="s">
        <v>41</v>
      </c>
      <c r="I24" s="109"/>
      <c r="J24" s="112"/>
      <c r="K24" s="109"/>
      <c r="L24" s="115"/>
      <c r="M24" s="103"/>
      <c r="N24" s="103"/>
      <c r="O24" s="106"/>
      <c r="P24" s="68">
        <f>D24*Q24</f>
        <v>750</v>
      </c>
      <c r="Q24" s="69">
        <v>250</v>
      </c>
      <c r="R24" s="124"/>
      <c r="S24" s="70">
        <f>D24*R24</f>
        <v>0</v>
      </c>
      <c r="T24" s="71" t="str">
        <f t="shared" si="2"/>
        <v xml:space="preserve"> </v>
      </c>
      <c r="U24" s="91"/>
      <c r="V24" s="93"/>
    </row>
    <row r="25" spans="1:22" s="5" customFormat="1" ht="61.5" customHeight="1">
      <c r="A25" s="21"/>
      <c r="B25" s="62">
        <v>19</v>
      </c>
      <c r="C25" s="63" t="s">
        <v>85</v>
      </c>
      <c r="D25" s="64">
        <v>2</v>
      </c>
      <c r="E25" s="65" t="s">
        <v>38</v>
      </c>
      <c r="F25" s="84" t="s">
        <v>87</v>
      </c>
      <c r="G25" s="127"/>
      <c r="H25" s="66" t="s">
        <v>41</v>
      </c>
      <c r="I25" s="109"/>
      <c r="J25" s="112"/>
      <c r="K25" s="109"/>
      <c r="L25" s="115"/>
      <c r="M25" s="103"/>
      <c r="N25" s="103"/>
      <c r="O25" s="106"/>
      <c r="P25" s="68">
        <f>D25*Q25</f>
        <v>520</v>
      </c>
      <c r="Q25" s="69">
        <v>260</v>
      </c>
      <c r="R25" s="124"/>
      <c r="S25" s="70">
        <f>D25*R25</f>
        <v>0</v>
      </c>
      <c r="T25" s="71" t="str">
        <f t="shared" si="2"/>
        <v xml:space="preserve"> </v>
      </c>
      <c r="U25" s="91"/>
      <c r="V25" s="93"/>
    </row>
    <row r="26" spans="1:22" s="5" customFormat="1" ht="61.5" customHeight="1">
      <c r="A26" s="21"/>
      <c r="B26" s="62">
        <v>20</v>
      </c>
      <c r="C26" s="63" t="s">
        <v>54</v>
      </c>
      <c r="D26" s="64">
        <v>3</v>
      </c>
      <c r="E26" s="65" t="s">
        <v>38</v>
      </c>
      <c r="F26" s="84" t="s">
        <v>88</v>
      </c>
      <c r="G26" s="127"/>
      <c r="H26" s="66" t="s">
        <v>41</v>
      </c>
      <c r="I26" s="109"/>
      <c r="J26" s="112"/>
      <c r="K26" s="109"/>
      <c r="L26" s="116"/>
      <c r="M26" s="103"/>
      <c r="N26" s="103"/>
      <c r="O26" s="106"/>
      <c r="P26" s="68">
        <f>D26*Q26</f>
        <v>390</v>
      </c>
      <c r="Q26" s="69">
        <v>130</v>
      </c>
      <c r="R26" s="124"/>
      <c r="S26" s="70">
        <f>D26*R26</f>
        <v>0</v>
      </c>
      <c r="T26" s="71" t="str">
        <f t="shared" si="2"/>
        <v xml:space="preserve"> </v>
      </c>
      <c r="U26" s="91"/>
      <c r="V26" s="65"/>
    </row>
    <row r="27" spans="1:22" s="5" customFormat="1" ht="61.5" customHeight="1">
      <c r="A27" s="21"/>
      <c r="B27" s="62">
        <v>21</v>
      </c>
      <c r="C27" s="63" t="s">
        <v>89</v>
      </c>
      <c r="D27" s="64">
        <v>1</v>
      </c>
      <c r="E27" s="65" t="s">
        <v>38</v>
      </c>
      <c r="F27" s="86" t="s">
        <v>115</v>
      </c>
      <c r="G27" s="127"/>
      <c r="H27" s="66" t="s">
        <v>41</v>
      </c>
      <c r="I27" s="109"/>
      <c r="J27" s="112"/>
      <c r="K27" s="109"/>
      <c r="L27" s="67" t="s">
        <v>91</v>
      </c>
      <c r="M27" s="103"/>
      <c r="N27" s="103"/>
      <c r="O27" s="106"/>
      <c r="P27" s="68">
        <f>D27*Q27</f>
        <v>1500</v>
      </c>
      <c r="Q27" s="69">
        <v>1500</v>
      </c>
      <c r="R27" s="124"/>
      <c r="S27" s="70">
        <f>D27*R27</f>
        <v>0</v>
      </c>
      <c r="T27" s="71" t="str">
        <f t="shared" si="2"/>
        <v xml:space="preserve"> </v>
      </c>
      <c r="U27" s="91"/>
      <c r="V27" s="65" t="s">
        <v>15</v>
      </c>
    </row>
    <row r="28" spans="1:22" s="5" customFormat="1" ht="61.5" customHeight="1">
      <c r="A28" s="21"/>
      <c r="B28" s="62">
        <v>22</v>
      </c>
      <c r="C28" s="63" t="s">
        <v>55</v>
      </c>
      <c r="D28" s="64">
        <v>5</v>
      </c>
      <c r="E28" s="65" t="s">
        <v>38</v>
      </c>
      <c r="F28" s="84" t="s">
        <v>92</v>
      </c>
      <c r="G28" s="127"/>
      <c r="H28" s="66" t="s">
        <v>41</v>
      </c>
      <c r="I28" s="109"/>
      <c r="J28" s="112"/>
      <c r="K28" s="109"/>
      <c r="L28" s="115"/>
      <c r="M28" s="103"/>
      <c r="N28" s="103"/>
      <c r="O28" s="106"/>
      <c r="P28" s="68">
        <f>D28*Q28</f>
        <v>550</v>
      </c>
      <c r="Q28" s="69">
        <v>110</v>
      </c>
      <c r="R28" s="124"/>
      <c r="S28" s="70">
        <f>D28*R28</f>
        <v>0</v>
      </c>
      <c r="T28" s="71" t="str">
        <f t="shared" si="2"/>
        <v xml:space="preserve"> </v>
      </c>
      <c r="U28" s="91"/>
      <c r="V28" s="65" t="s">
        <v>20</v>
      </c>
    </row>
    <row r="29" spans="1:22" s="5" customFormat="1" ht="61.5" customHeight="1">
      <c r="A29" s="21"/>
      <c r="B29" s="62">
        <v>23</v>
      </c>
      <c r="C29" s="63" t="s">
        <v>56</v>
      </c>
      <c r="D29" s="64">
        <v>4</v>
      </c>
      <c r="E29" s="65" t="s">
        <v>38</v>
      </c>
      <c r="F29" s="84" t="s">
        <v>93</v>
      </c>
      <c r="G29" s="127"/>
      <c r="H29" s="66" t="s">
        <v>41</v>
      </c>
      <c r="I29" s="109"/>
      <c r="J29" s="112"/>
      <c r="K29" s="109"/>
      <c r="L29" s="115"/>
      <c r="M29" s="103"/>
      <c r="N29" s="103"/>
      <c r="O29" s="106"/>
      <c r="P29" s="68">
        <f>D29*Q29</f>
        <v>500</v>
      </c>
      <c r="Q29" s="69">
        <v>125</v>
      </c>
      <c r="R29" s="124"/>
      <c r="S29" s="70">
        <f>D29*R29</f>
        <v>0</v>
      </c>
      <c r="T29" s="71" t="str">
        <f t="shared" si="2"/>
        <v xml:space="preserve"> </v>
      </c>
      <c r="U29" s="91"/>
      <c r="V29" s="65" t="s">
        <v>20</v>
      </c>
    </row>
    <row r="30" spans="1:22" s="5" customFormat="1" ht="61.5" customHeight="1">
      <c r="A30" s="21"/>
      <c r="B30" s="62">
        <v>24</v>
      </c>
      <c r="C30" s="63" t="s">
        <v>57</v>
      </c>
      <c r="D30" s="64">
        <v>2</v>
      </c>
      <c r="E30" s="65" t="s">
        <v>38</v>
      </c>
      <c r="F30" s="84" t="s">
        <v>94</v>
      </c>
      <c r="G30" s="127"/>
      <c r="H30" s="66" t="s">
        <v>41</v>
      </c>
      <c r="I30" s="109"/>
      <c r="J30" s="112"/>
      <c r="K30" s="109"/>
      <c r="L30" s="115"/>
      <c r="M30" s="103"/>
      <c r="N30" s="103"/>
      <c r="O30" s="106"/>
      <c r="P30" s="68">
        <f>D30*Q30</f>
        <v>1000</v>
      </c>
      <c r="Q30" s="69">
        <v>500</v>
      </c>
      <c r="R30" s="124"/>
      <c r="S30" s="70">
        <f>D30*R30</f>
        <v>0</v>
      </c>
      <c r="T30" s="71" t="str">
        <f t="shared" si="2"/>
        <v xml:space="preserve"> </v>
      </c>
      <c r="U30" s="91"/>
      <c r="V30" s="65" t="s">
        <v>20</v>
      </c>
    </row>
    <row r="31" spans="1:22" s="5" customFormat="1" ht="61.5" customHeight="1">
      <c r="A31" s="21"/>
      <c r="B31" s="62">
        <v>25</v>
      </c>
      <c r="C31" s="63" t="s">
        <v>58</v>
      </c>
      <c r="D31" s="64">
        <v>2</v>
      </c>
      <c r="E31" s="65" t="s">
        <v>38</v>
      </c>
      <c r="F31" s="84" t="s">
        <v>95</v>
      </c>
      <c r="G31" s="127"/>
      <c r="H31" s="66" t="s">
        <v>41</v>
      </c>
      <c r="I31" s="109"/>
      <c r="J31" s="112"/>
      <c r="K31" s="109"/>
      <c r="L31" s="115"/>
      <c r="M31" s="103"/>
      <c r="N31" s="103"/>
      <c r="O31" s="106"/>
      <c r="P31" s="68">
        <f>D31*Q31</f>
        <v>500</v>
      </c>
      <c r="Q31" s="69">
        <v>250</v>
      </c>
      <c r="R31" s="124"/>
      <c r="S31" s="70">
        <f>D31*R31</f>
        <v>0</v>
      </c>
      <c r="T31" s="71" t="str">
        <f t="shared" si="2"/>
        <v xml:space="preserve"> </v>
      </c>
      <c r="U31" s="91"/>
      <c r="V31" s="65" t="s">
        <v>20</v>
      </c>
    </row>
    <row r="32" spans="1:22" s="5" customFormat="1" ht="61.5" customHeight="1">
      <c r="A32" s="21"/>
      <c r="B32" s="62">
        <v>26</v>
      </c>
      <c r="C32" s="63" t="s">
        <v>59</v>
      </c>
      <c r="D32" s="64">
        <v>3</v>
      </c>
      <c r="E32" s="65" t="s">
        <v>38</v>
      </c>
      <c r="F32" s="84" t="s">
        <v>96</v>
      </c>
      <c r="G32" s="127"/>
      <c r="H32" s="66" t="s">
        <v>41</v>
      </c>
      <c r="I32" s="109"/>
      <c r="J32" s="112"/>
      <c r="K32" s="109"/>
      <c r="L32" s="115"/>
      <c r="M32" s="103"/>
      <c r="N32" s="103"/>
      <c r="O32" s="106"/>
      <c r="P32" s="68">
        <f>D32*Q32</f>
        <v>480</v>
      </c>
      <c r="Q32" s="69">
        <v>160</v>
      </c>
      <c r="R32" s="124"/>
      <c r="S32" s="70">
        <f>D32*R32</f>
        <v>0</v>
      </c>
      <c r="T32" s="71" t="str">
        <f t="shared" si="2"/>
        <v xml:space="preserve"> </v>
      </c>
      <c r="U32" s="91"/>
      <c r="V32" s="65" t="s">
        <v>20</v>
      </c>
    </row>
    <row r="33" spans="1:22" s="5" customFormat="1" ht="61.5" customHeight="1">
      <c r="A33" s="21"/>
      <c r="B33" s="62">
        <v>27</v>
      </c>
      <c r="C33" s="63" t="s">
        <v>97</v>
      </c>
      <c r="D33" s="64">
        <v>2</v>
      </c>
      <c r="E33" s="65" t="s">
        <v>38</v>
      </c>
      <c r="F33" s="84" t="s">
        <v>98</v>
      </c>
      <c r="G33" s="127"/>
      <c r="H33" s="66" t="s">
        <v>41</v>
      </c>
      <c r="I33" s="109"/>
      <c r="J33" s="112"/>
      <c r="K33" s="109"/>
      <c r="L33" s="115"/>
      <c r="M33" s="103"/>
      <c r="N33" s="103"/>
      <c r="O33" s="106"/>
      <c r="P33" s="68">
        <f>D33*Q33</f>
        <v>340</v>
      </c>
      <c r="Q33" s="69">
        <v>170</v>
      </c>
      <c r="R33" s="124"/>
      <c r="S33" s="70">
        <f>D33*R33</f>
        <v>0</v>
      </c>
      <c r="T33" s="71" t="str">
        <f t="shared" si="2"/>
        <v xml:space="preserve"> </v>
      </c>
      <c r="U33" s="91"/>
      <c r="V33" s="65"/>
    </row>
    <row r="34" spans="1:22" s="5" customFormat="1" ht="61.5" customHeight="1">
      <c r="A34" s="21"/>
      <c r="B34" s="62">
        <v>28</v>
      </c>
      <c r="C34" s="63" t="s">
        <v>73</v>
      </c>
      <c r="D34" s="64">
        <v>2</v>
      </c>
      <c r="E34" s="65" t="s">
        <v>38</v>
      </c>
      <c r="F34" s="86" t="s">
        <v>116</v>
      </c>
      <c r="G34" s="127"/>
      <c r="H34" s="66" t="s">
        <v>41</v>
      </c>
      <c r="I34" s="109"/>
      <c r="J34" s="112"/>
      <c r="K34" s="109"/>
      <c r="L34" s="115"/>
      <c r="M34" s="103"/>
      <c r="N34" s="103"/>
      <c r="O34" s="106"/>
      <c r="P34" s="68">
        <f>D34*Q34</f>
        <v>5200</v>
      </c>
      <c r="Q34" s="69">
        <v>2600</v>
      </c>
      <c r="R34" s="124"/>
      <c r="S34" s="70">
        <f>D34*R34</f>
        <v>0</v>
      </c>
      <c r="T34" s="71" t="str">
        <f t="shared" si="2"/>
        <v xml:space="preserve"> </v>
      </c>
      <c r="U34" s="91"/>
      <c r="V34" s="65" t="s">
        <v>17</v>
      </c>
    </row>
    <row r="35" spans="1:22" s="5" customFormat="1" ht="61.5" customHeight="1">
      <c r="A35" s="21"/>
      <c r="B35" s="62">
        <v>29</v>
      </c>
      <c r="C35" s="63" t="s">
        <v>60</v>
      </c>
      <c r="D35" s="64">
        <v>5</v>
      </c>
      <c r="E35" s="65" t="s">
        <v>38</v>
      </c>
      <c r="F35" s="84" t="s">
        <v>99</v>
      </c>
      <c r="G35" s="127"/>
      <c r="H35" s="66" t="s">
        <v>41</v>
      </c>
      <c r="I35" s="109"/>
      <c r="J35" s="112"/>
      <c r="K35" s="109"/>
      <c r="L35" s="115"/>
      <c r="M35" s="103"/>
      <c r="N35" s="103"/>
      <c r="O35" s="106"/>
      <c r="P35" s="68">
        <f>D35*Q35</f>
        <v>600</v>
      </c>
      <c r="Q35" s="69">
        <v>120</v>
      </c>
      <c r="R35" s="124"/>
      <c r="S35" s="70">
        <f>D35*R35</f>
        <v>0</v>
      </c>
      <c r="T35" s="71" t="str">
        <f t="shared" si="2"/>
        <v xml:space="preserve"> </v>
      </c>
      <c r="U35" s="91"/>
      <c r="V35" s="65" t="s">
        <v>20</v>
      </c>
    </row>
    <row r="36" spans="1:22" s="5" customFormat="1" ht="61.5" customHeight="1">
      <c r="A36" s="21"/>
      <c r="B36" s="62">
        <v>30</v>
      </c>
      <c r="C36" s="63" t="s">
        <v>60</v>
      </c>
      <c r="D36" s="64">
        <v>5</v>
      </c>
      <c r="E36" s="65" t="s">
        <v>38</v>
      </c>
      <c r="F36" s="84" t="s">
        <v>100</v>
      </c>
      <c r="G36" s="127"/>
      <c r="H36" s="66" t="s">
        <v>41</v>
      </c>
      <c r="I36" s="109"/>
      <c r="J36" s="112"/>
      <c r="K36" s="109"/>
      <c r="L36" s="116"/>
      <c r="M36" s="103"/>
      <c r="N36" s="103"/>
      <c r="O36" s="106"/>
      <c r="P36" s="68">
        <f>D36*Q36</f>
        <v>800</v>
      </c>
      <c r="Q36" s="69">
        <v>160</v>
      </c>
      <c r="R36" s="124"/>
      <c r="S36" s="70">
        <f>D36*R36</f>
        <v>0</v>
      </c>
      <c r="T36" s="71" t="str">
        <f t="shared" si="2"/>
        <v xml:space="preserve"> </v>
      </c>
      <c r="U36" s="91"/>
      <c r="V36" s="65" t="s">
        <v>20</v>
      </c>
    </row>
    <row r="37" spans="1:22" s="5" customFormat="1" ht="409.5" customHeight="1">
      <c r="A37" s="21"/>
      <c r="B37" s="89">
        <v>31</v>
      </c>
      <c r="C37" s="63" t="s">
        <v>61</v>
      </c>
      <c r="D37" s="64">
        <v>1</v>
      </c>
      <c r="E37" s="65" t="s">
        <v>38</v>
      </c>
      <c r="F37" s="88" t="s">
        <v>118</v>
      </c>
      <c r="G37" s="127"/>
      <c r="H37" s="66" t="s">
        <v>41</v>
      </c>
      <c r="I37" s="109"/>
      <c r="J37" s="112"/>
      <c r="K37" s="109"/>
      <c r="L37" s="67" t="s">
        <v>101</v>
      </c>
      <c r="M37" s="103"/>
      <c r="N37" s="103"/>
      <c r="O37" s="106"/>
      <c r="P37" s="68">
        <f>D37*Q37</f>
        <v>70000</v>
      </c>
      <c r="Q37" s="69">
        <v>70000</v>
      </c>
      <c r="R37" s="124"/>
      <c r="S37" s="70">
        <f>D37*R37</f>
        <v>0</v>
      </c>
      <c r="T37" s="71" t="str">
        <f t="shared" si="2"/>
        <v xml:space="preserve"> </v>
      </c>
      <c r="U37" s="91"/>
      <c r="V37" s="65" t="s">
        <v>21</v>
      </c>
    </row>
    <row r="38" spans="1:22" s="5" customFormat="1" ht="130.5" customHeight="1">
      <c r="A38" s="21"/>
      <c r="B38" s="62">
        <v>32</v>
      </c>
      <c r="C38" s="63" t="s">
        <v>72</v>
      </c>
      <c r="D38" s="64">
        <v>5</v>
      </c>
      <c r="E38" s="65" t="s">
        <v>38</v>
      </c>
      <c r="F38" s="84" t="s">
        <v>102</v>
      </c>
      <c r="G38" s="127"/>
      <c r="H38" s="66" t="s">
        <v>41</v>
      </c>
      <c r="I38" s="109"/>
      <c r="J38" s="112"/>
      <c r="K38" s="109"/>
      <c r="L38" s="67" t="s">
        <v>101</v>
      </c>
      <c r="M38" s="103"/>
      <c r="N38" s="103"/>
      <c r="O38" s="106"/>
      <c r="P38" s="68">
        <f>D38*Q38</f>
        <v>7000</v>
      </c>
      <c r="Q38" s="69">
        <v>1400</v>
      </c>
      <c r="R38" s="124"/>
      <c r="S38" s="70">
        <f>D38*R38</f>
        <v>0</v>
      </c>
      <c r="T38" s="71" t="str">
        <f t="shared" si="1"/>
        <v xml:space="preserve"> </v>
      </c>
      <c r="U38" s="91"/>
      <c r="V38" s="65" t="s">
        <v>12</v>
      </c>
    </row>
    <row r="39" spans="1:22" s="5" customFormat="1" ht="123" customHeight="1">
      <c r="A39" s="21"/>
      <c r="B39" s="62">
        <v>33</v>
      </c>
      <c r="C39" s="63" t="s">
        <v>72</v>
      </c>
      <c r="D39" s="64">
        <v>5</v>
      </c>
      <c r="E39" s="65" t="s">
        <v>38</v>
      </c>
      <c r="F39" s="84" t="s">
        <v>103</v>
      </c>
      <c r="G39" s="127"/>
      <c r="H39" s="66" t="s">
        <v>41</v>
      </c>
      <c r="I39" s="109"/>
      <c r="J39" s="112"/>
      <c r="K39" s="109"/>
      <c r="L39" s="67" t="s">
        <v>101</v>
      </c>
      <c r="M39" s="103"/>
      <c r="N39" s="103"/>
      <c r="O39" s="106"/>
      <c r="P39" s="68">
        <f>D39*Q39</f>
        <v>3250</v>
      </c>
      <c r="Q39" s="69">
        <v>650</v>
      </c>
      <c r="R39" s="124"/>
      <c r="S39" s="70">
        <f>D39*R39</f>
        <v>0</v>
      </c>
      <c r="T39" s="71" t="str">
        <f t="shared" si="1"/>
        <v xml:space="preserve"> </v>
      </c>
      <c r="U39" s="91"/>
      <c r="V39" s="65" t="s">
        <v>12</v>
      </c>
    </row>
    <row r="40" spans="1:22" s="5" customFormat="1" ht="61.5" customHeight="1">
      <c r="A40" s="21"/>
      <c r="B40" s="62">
        <v>34</v>
      </c>
      <c r="C40" s="63" t="s">
        <v>104</v>
      </c>
      <c r="D40" s="64">
        <v>3</v>
      </c>
      <c r="E40" s="65" t="s">
        <v>38</v>
      </c>
      <c r="F40" s="84" t="s">
        <v>105</v>
      </c>
      <c r="G40" s="127"/>
      <c r="H40" s="66" t="s">
        <v>41</v>
      </c>
      <c r="I40" s="109"/>
      <c r="J40" s="112"/>
      <c r="K40" s="109"/>
      <c r="L40" s="114"/>
      <c r="M40" s="103"/>
      <c r="N40" s="103"/>
      <c r="O40" s="106"/>
      <c r="P40" s="68">
        <f>D40*Q40</f>
        <v>1950</v>
      </c>
      <c r="Q40" s="69">
        <v>650</v>
      </c>
      <c r="R40" s="124"/>
      <c r="S40" s="70">
        <f>D40*R40</f>
        <v>0</v>
      </c>
      <c r="T40" s="71" t="str">
        <f t="shared" si="1"/>
        <v xml:space="preserve"> </v>
      </c>
      <c r="U40" s="91"/>
      <c r="V40" s="65" t="s">
        <v>19</v>
      </c>
    </row>
    <row r="41" spans="1:22" s="5" customFormat="1" ht="169.5" customHeight="1">
      <c r="A41" s="21"/>
      <c r="B41" s="62">
        <v>35</v>
      </c>
      <c r="C41" s="63" t="s">
        <v>106</v>
      </c>
      <c r="D41" s="64">
        <v>2</v>
      </c>
      <c r="E41" s="65" t="s">
        <v>38</v>
      </c>
      <c r="F41" s="84" t="s">
        <v>107</v>
      </c>
      <c r="G41" s="127"/>
      <c r="H41" s="66" t="s">
        <v>41</v>
      </c>
      <c r="I41" s="109"/>
      <c r="J41" s="112"/>
      <c r="K41" s="109"/>
      <c r="L41" s="115"/>
      <c r="M41" s="103"/>
      <c r="N41" s="103"/>
      <c r="O41" s="106"/>
      <c r="P41" s="68">
        <f>D41*Q41</f>
        <v>6000</v>
      </c>
      <c r="Q41" s="69">
        <v>3000</v>
      </c>
      <c r="R41" s="124"/>
      <c r="S41" s="70">
        <f>D41*R41</f>
        <v>0</v>
      </c>
      <c r="T41" s="71" t="str">
        <f t="shared" si="1"/>
        <v xml:space="preserve"> </v>
      </c>
      <c r="U41" s="91"/>
      <c r="V41" s="65" t="s">
        <v>15</v>
      </c>
    </row>
    <row r="42" spans="1:22" s="5" customFormat="1" ht="61.5" customHeight="1">
      <c r="A42" s="21"/>
      <c r="B42" s="62">
        <v>36</v>
      </c>
      <c r="C42" s="63" t="s">
        <v>108</v>
      </c>
      <c r="D42" s="64">
        <v>1</v>
      </c>
      <c r="E42" s="65" t="s">
        <v>38</v>
      </c>
      <c r="F42" s="84" t="s">
        <v>109</v>
      </c>
      <c r="G42" s="127"/>
      <c r="H42" s="66" t="s">
        <v>41</v>
      </c>
      <c r="I42" s="109"/>
      <c r="J42" s="112"/>
      <c r="K42" s="109"/>
      <c r="L42" s="115"/>
      <c r="M42" s="103"/>
      <c r="N42" s="103"/>
      <c r="O42" s="106"/>
      <c r="P42" s="68">
        <f>D42*Q42</f>
        <v>300</v>
      </c>
      <c r="Q42" s="69">
        <v>300</v>
      </c>
      <c r="R42" s="124"/>
      <c r="S42" s="70">
        <f>D42*R42</f>
        <v>0</v>
      </c>
      <c r="T42" s="71" t="str">
        <f t="shared" si="1"/>
        <v xml:space="preserve"> </v>
      </c>
      <c r="U42" s="91"/>
      <c r="V42" s="65" t="s">
        <v>20</v>
      </c>
    </row>
    <row r="43" spans="1:22" s="5" customFormat="1" ht="216" customHeight="1" thickBot="1">
      <c r="A43" s="21"/>
      <c r="B43" s="72">
        <v>37</v>
      </c>
      <c r="C43" s="73" t="s">
        <v>65</v>
      </c>
      <c r="D43" s="74">
        <v>1</v>
      </c>
      <c r="E43" s="75" t="s">
        <v>38</v>
      </c>
      <c r="F43" s="85" t="s">
        <v>110</v>
      </c>
      <c r="G43" s="128"/>
      <c r="H43" s="76" t="s">
        <v>41</v>
      </c>
      <c r="I43" s="110"/>
      <c r="J43" s="113"/>
      <c r="K43" s="110"/>
      <c r="L43" s="117"/>
      <c r="M43" s="104"/>
      <c r="N43" s="104"/>
      <c r="O43" s="107"/>
      <c r="P43" s="77">
        <f>D43*Q43</f>
        <v>8350</v>
      </c>
      <c r="Q43" s="78">
        <v>8350</v>
      </c>
      <c r="R43" s="125"/>
      <c r="S43" s="79">
        <f>D43*R43</f>
        <v>0</v>
      </c>
      <c r="T43" s="80" t="str">
        <f t="shared" si="1"/>
        <v xml:space="preserve"> </v>
      </c>
      <c r="U43" s="92"/>
      <c r="V43" s="82" t="s">
        <v>12</v>
      </c>
    </row>
    <row r="44" spans="2:21" ht="17.45" customHeight="1" thickBot="1" thickTop="1">
      <c r="B44" s="5"/>
      <c r="C44" s="5"/>
      <c r="D44" s="5"/>
      <c r="E44" s="5"/>
      <c r="F44" s="5"/>
      <c r="G44" s="34"/>
      <c r="H44" s="34"/>
      <c r="I44" s="5"/>
      <c r="J44" s="5"/>
      <c r="K44" s="5"/>
      <c r="M44" s="5"/>
      <c r="N44" s="5"/>
      <c r="O44" s="5"/>
      <c r="P44" s="5"/>
      <c r="Q44" s="5"/>
      <c r="R44" s="5"/>
      <c r="S44" s="5"/>
      <c r="T44" s="5"/>
      <c r="U44" s="5"/>
    </row>
    <row r="45" spans="2:22" ht="51.75" customHeight="1" thickBot="1" thickTop="1">
      <c r="B45" s="100" t="s">
        <v>37</v>
      </c>
      <c r="C45" s="100"/>
      <c r="D45" s="100"/>
      <c r="E45" s="100"/>
      <c r="F45" s="100"/>
      <c r="G45" s="100"/>
      <c r="H45" s="49"/>
      <c r="I45" s="49"/>
      <c r="J45" s="22"/>
      <c r="K45" s="22"/>
      <c r="L45" s="7"/>
      <c r="M45" s="7"/>
      <c r="N45" s="7"/>
      <c r="O45" s="23"/>
      <c r="P45" s="23"/>
      <c r="Q45" s="24" t="s">
        <v>9</v>
      </c>
      <c r="R45" s="97" t="s">
        <v>10</v>
      </c>
      <c r="S45" s="98"/>
      <c r="T45" s="99"/>
      <c r="U45" s="25"/>
      <c r="V45" s="26"/>
    </row>
    <row r="46" spans="2:21" ht="50.45" customHeight="1" thickBot="1" thickTop="1">
      <c r="B46" s="101" t="s">
        <v>35</v>
      </c>
      <c r="C46" s="101"/>
      <c r="D46" s="101"/>
      <c r="E46" s="101"/>
      <c r="F46" s="101"/>
      <c r="G46" s="101"/>
      <c r="H46" s="101"/>
      <c r="I46" s="27"/>
      <c r="L46" s="9"/>
      <c r="M46" s="9"/>
      <c r="N46" s="9"/>
      <c r="O46" s="28"/>
      <c r="P46" s="28"/>
      <c r="Q46" s="29">
        <f>SUM(P7:P43)</f>
        <v>248600</v>
      </c>
      <c r="R46" s="94">
        <f>SUM(S7:S43)</f>
        <v>0</v>
      </c>
      <c r="S46" s="95"/>
      <c r="T46" s="96"/>
      <c r="U46" s="5"/>
    </row>
    <row r="47" spans="2:19" ht="15.75" thickTop="1">
      <c r="B47" s="122" t="s">
        <v>36</v>
      </c>
      <c r="C47" s="122"/>
      <c r="D47" s="122"/>
      <c r="E47" s="122"/>
      <c r="F47" s="122"/>
      <c r="G47" s="122"/>
      <c r="H47" s="38"/>
      <c r="I47" s="11"/>
      <c r="J47" s="11"/>
      <c r="K47" s="11"/>
      <c r="L47" s="11"/>
      <c r="M47" s="11"/>
      <c r="N47" s="6"/>
      <c r="O47" s="6"/>
      <c r="P47" s="6"/>
      <c r="Q47" s="11"/>
      <c r="R47" s="11"/>
      <c r="S47" s="11"/>
    </row>
    <row r="48" spans="2:19" ht="15">
      <c r="B48" s="48"/>
      <c r="C48" s="48"/>
      <c r="D48" s="48"/>
      <c r="E48" s="48"/>
      <c r="F48" s="48"/>
      <c r="G48" s="13"/>
      <c r="H48" s="38"/>
      <c r="I48" s="11"/>
      <c r="J48" s="11"/>
      <c r="K48" s="11"/>
      <c r="L48" s="11"/>
      <c r="M48" s="11"/>
      <c r="N48" s="6"/>
      <c r="O48" s="6"/>
      <c r="P48" s="6"/>
      <c r="Q48" s="11"/>
      <c r="R48" s="11"/>
      <c r="S48" s="11"/>
    </row>
    <row r="49" spans="2:19" ht="15">
      <c r="B49" s="48"/>
      <c r="C49" s="48"/>
      <c r="D49" s="48"/>
      <c r="E49" s="48"/>
      <c r="F49" s="48"/>
      <c r="G49" s="13"/>
      <c r="H49" s="38"/>
      <c r="I49" s="11"/>
      <c r="J49" s="11"/>
      <c r="K49" s="11"/>
      <c r="L49" s="11"/>
      <c r="M49" s="11"/>
      <c r="N49" s="6"/>
      <c r="O49" s="6"/>
      <c r="P49" s="6"/>
      <c r="Q49" s="11"/>
      <c r="R49" s="11"/>
      <c r="S49" s="11"/>
    </row>
    <row r="50" spans="2:19" ht="15">
      <c r="B50" s="48"/>
      <c r="C50" s="48"/>
      <c r="D50" s="48"/>
      <c r="E50" s="48"/>
      <c r="F50" s="48"/>
      <c r="G50" s="13"/>
      <c r="H50" s="38"/>
      <c r="I50" s="11"/>
      <c r="J50" s="11"/>
      <c r="K50" s="11"/>
      <c r="L50" s="11"/>
      <c r="M50" s="11"/>
      <c r="N50" s="6"/>
      <c r="O50" s="6"/>
      <c r="P50" s="6"/>
      <c r="Q50" s="11"/>
      <c r="R50" s="11"/>
      <c r="S50" s="11"/>
    </row>
    <row r="51" spans="2:19" ht="19.9" customHeight="1">
      <c r="B51" s="5"/>
      <c r="C51" s="22"/>
      <c r="D51" s="30"/>
      <c r="E51" s="22"/>
      <c r="F51" s="22"/>
      <c r="G51" s="13"/>
      <c r="H51" s="38"/>
      <c r="I51" s="11"/>
      <c r="J51" s="11"/>
      <c r="K51" s="11"/>
      <c r="L51" s="11"/>
      <c r="M51" s="11"/>
      <c r="N51" s="6"/>
      <c r="O51" s="6"/>
      <c r="P51" s="6"/>
      <c r="Q51" s="11"/>
      <c r="R51" s="11"/>
      <c r="S51" s="11"/>
    </row>
    <row r="52" spans="8:19" ht="19.9" customHeight="1">
      <c r="H52" s="37"/>
      <c r="I52" s="11"/>
      <c r="J52" s="11"/>
      <c r="K52" s="11"/>
      <c r="L52" s="11"/>
      <c r="M52" s="11"/>
      <c r="N52" s="6"/>
      <c r="O52" s="6"/>
      <c r="P52" s="6"/>
      <c r="Q52" s="11"/>
      <c r="R52" s="11"/>
      <c r="S52" s="11"/>
    </row>
    <row r="53" spans="2:19" ht="19.9" customHeight="1">
      <c r="B53" s="5"/>
      <c r="C53" s="22"/>
      <c r="D53" s="30"/>
      <c r="E53" s="22"/>
      <c r="F53" s="22"/>
      <c r="G53" s="13"/>
      <c r="H53" s="38"/>
      <c r="I53" s="11"/>
      <c r="J53" s="11"/>
      <c r="K53" s="11"/>
      <c r="L53" s="11"/>
      <c r="M53" s="11"/>
      <c r="N53" s="6"/>
      <c r="O53" s="6"/>
      <c r="P53" s="6"/>
      <c r="Q53" s="11"/>
      <c r="R53" s="11"/>
      <c r="S53" s="11"/>
    </row>
    <row r="54" spans="2:19" ht="19.9" customHeight="1">
      <c r="B54" s="5"/>
      <c r="C54" s="22"/>
      <c r="D54" s="30"/>
      <c r="E54" s="22"/>
      <c r="F54" s="22"/>
      <c r="G54" s="13"/>
      <c r="H54" s="38"/>
      <c r="I54" s="11"/>
      <c r="J54" s="11"/>
      <c r="K54" s="11"/>
      <c r="L54" s="11"/>
      <c r="M54" s="11"/>
      <c r="N54" s="6"/>
      <c r="O54" s="6"/>
      <c r="P54" s="6"/>
      <c r="Q54" s="11"/>
      <c r="R54" s="11"/>
      <c r="S54" s="11"/>
    </row>
    <row r="55" spans="2:19" ht="19.9" customHeight="1">
      <c r="B55" s="5"/>
      <c r="C55" s="22"/>
      <c r="D55" s="30"/>
      <c r="E55" s="22"/>
      <c r="F55" s="22"/>
      <c r="G55" s="13"/>
      <c r="H55" s="38"/>
      <c r="I55" s="11"/>
      <c r="J55" s="11"/>
      <c r="K55" s="11"/>
      <c r="L55" s="11"/>
      <c r="M55" s="11"/>
      <c r="N55" s="6"/>
      <c r="O55" s="6"/>
      <c r="P55" s="6"/>
      <c r="Q55" s="11"/>
      <c r="R55" s="11"/>
      <c r="S55" s="11"/>
    </row>
    <row r="56" spans="2:19" ht="19.9" customHeight="1">
      <c r="B56" s="5"/>
      <c r="C56" s="22"/>
      <c r="D56" s="30"/>
      <c r="E56" s="22"/>
      <c r="F56" s="22"/>
      <c r="G56" s="13"/>
      <c r="H56" s="38"/>
      <c r="I56" s="11"/>
      <c r="J56" s="11"/>
      <c r="K56" s="11"/>
      <c r="L56" s="11"/>
      <c r="M56" s="11"/>
      <c r="N56" s="6"/>
      <c r="O56" s="6"/>
      <c r="P56" s="6"/>
      <c r="Q56" s="11"/>
      <c r="R56" s="11"/>
      <c r="S56" s="11"/>
    </row>
    <row r="57" spans="2:19" ht="19.9" customHeight="1">
      <c r="B57" s="5"/>
      <c r="C57" s="22"/>
      <c r="D57" s="30"/>
      <c r="E57" s="22"/>
      <c r="F57" s="22"/>
      <c r="G57" s="13"/>
      <c r="H57" s="38"/>
      <c r="I57" s="11"/>
      <c r="J57" s="11"/>
      <c r="K57" s="11"/>
      <c r="L57" s="11"/>
      <c r="M57" s="11"/>
      <c r="N57" s="6"/>
      <c r="O57" s="6"/>
      <c r="P57" s="6"/>
      <c r="Q57" s="11"/>
      <c r="R57" s="11"/>
      <c r="S57" s="11"/>
    </row>
    <row r="58" spans="2:19" ht="19.9" customHeight="1">
      <c r="B58" s="5"/>
      <c r="C58" s="22"/>
      <c r="D58" s="30"/>
      <c r="E58" s="22"/>
      <c r="F58" s="22"/>
      <c r="G58" s="13"/>
      <c r="H58" s="38"/>
      <c r="I58" s="11"/>
      <c r="J58" s="11"/>
      <c r="K58" s="11"/>
      <c r="L58" s="11"/>
      <c r="M58" s="11"/>
      <c r="N58" s="6"/>
      <c r="O58" s="6"/>
      <c r="P58" s="6"/>
      <c r="Q58" s="11"/>
      <c r="R58" s="11"/>
      <c r="S58" s="11"/>
    </row>
    <row r="59" spans="2:19" ht="19.9" customHeight="1">
      <c r="B59" s="5"/>
      <c r="C59" s="22"/>
      <c r="D59" s="30"/>
      <c r="E59" s="22"/>
      <c r="F59" s="22"/>
      <c r="G59" s="13"/>
      <c r="H59" s="38"/>
      <c r="I59" s="11"/>
      <c r="J59" s="11"/>
      <c r="K59" s="11"/>
      <c r="L59" s="11"/>
      <c r="M59" s="11"/>
      <c r="N59" s="6"/>
      <c r="O59" s="6"/>
      <c r="P59" s="6"/>
      <c r="Q59" s="11"/>
      <c r="R59" s="11"/>
      <c r="S59" s="11"/>
    </row>
    <row r="60" spans="2:19" ht="19.9" customHeight="1">
      <c r="B60" s="5"/>
      <c r="C60" s="22"/>
      <c r="D60" s="30"/>
      <c r="E60" s="22"/>
      <c r="F60" s="22"/>
      <c r="G60" s="13"/>
      <c r="H60" s="38"/>
      <c r="I60" s="11"/>
      <c r="J60" s="11"/>
      <c r="K60" s="11"/>
      <c r="L60" s="11"/>
      <c r="M60" s="11"/>
      <c r="N60" s="6"/>
      <c r="O60" s="6"/>
      <c r="P60" s="6"/>
      <c r="Q60" s="11"/>
      <c r="R60" s="11"/>
      <c r="S60" s="11"/>
    </row>
    <row r="61" spans="2:19" ht="19.9" customHeight="1">
      <c r="B61" s="5"/>
      <c r="C61" s="22"/>
      <c r="D61" s="30"/>
      <c r="E61" s="22"/>
      <c r="F61" s="22"/>
      <c r="G61" s="13"/>
      <c r="H61" s="38"/>
      <c r="I61" s="11"/>
      <c r="J61" s="11"/>
      <c r="K61" s="11"/>
      <c r="L61" s="11"/>
      <c r="M61" s="11"/>
      <c r="N61" s="6"/>
      <c r="O61" s="6"/>
      <c r="P61" s="6"/>
      <c r="Q61" s="11"/>
      <c r="R61" s="11"/>
      <c r="S61" s="11"/>
    </row>
    <row r="62" spans="2:19" ht="19.9" customHeight="1">
      <c r="B62" s="5"/>
      <c r="C62" s="22"/>
      <c r="D62" s="30"/>
      <c r="E62" s="22"/>
      <c r="F62" s="22"/>
      <c r="G62" s="13"/>
      <c r="H62" s="38"/>
      <c r="I62" s="11"/>
      <c r="J62" s="11"/>
      <c r="K62" s="11"/>
      <c r="L62" s="11"/>
      <c r="M62" s="11"/>
      <c r="N62" s="6"/>
      <c r="O62" s="6"/>
      <c r="P62" s="6"/>
      <c r="Q62" s="11"/>
      <c r="R62" s="11"/>
      <c r="S62" s="11"/>
    </row>
    <row r="63" spans="2:19" ht="19.9" customHeight="1">
      <c r="B63" s="5"/>
      <c r="C63" s="22"/>
      <c r="D63" s="30"/>
      <c r="E63" s="22"/>
      <c r="F63" s="22"/>
      <c r="G63" s="13"/>
      <c r="H63" s="38"/>
      <c r="I63" s="11"/>
      <c r="J63" s="11"/>
      <c r="K63" s="11"/>
      <c r="L63" s="11"/>
      <c r="M63" s="11"/>
      <c r="N63" s="6"/>
      <c r="O63" s="6"/>
      <c r="P63" s="6"/>
      <c r="Q63" s="11"/>
      <c r="R63" s="11"/>
      <c r="S63" s="11"/>
    </row>
    <row r="64" spans="2:19" ht="19.9" customHeight="1">
      <c r="B64" s="5"/>
      <c r="C64" s="22"/>
      <c r="D64" s="30"/>
      <c r="E64" s="22"/>
      <c r="F64" s="22"/>
      <c r="G64" s="13"/>
      <c r="H64" s="38"/>
      <c r="I64" s="11"/>
      <c r="J64" s="11"/>
      <c r="K64" s="11"/>
      <c r="L64" s="11"/>
      <c r="M64" s="11"/>
      <c r="N64" s="6"/>
      <c r="O64" s="6"/>
      <c r="P64" s="6"/>
      <c r="Q64" s="11"/>
      <c r="R64" s="11"/>
      <c r="S64" s="11"/>
    </row>
    <row r="65" spans="2:19" ht="19.9" customHeight="1">
      <c r="B65" s="5"/>
      <c r="C65" s="22"/>
      <c r="D65" s="30"/>
      <c r="E65" s="22"/>
      <c r="F65" s="22"/>
      <c r="G65" s="13"/>
      <c r="H65" s="38"/>
      <c r="I65" s="11"/>
      <c r="J65" s="11"/>
      <c r="K65" s="11"/>
      <c r="L65" s="11"/>
      <c r="M65" s="11"/>
      <c r="N65" s="6"/>
      <c r="O65" s="6"/>
      <c r="P65" s="6"/>
      <c r="Q65" s="11"/>
      <c r="R65" s="11"/>
      <c r="S65" s="11"/>
    </row>
    <row r="66" spans="2:19" ht="19.9" customHeight="1">
      <c r="B66" s="5"/>
      <c r="C66" s="22"/>
      <c r="D66" s="30"/>
      <c r="E66" s="22"/>
      <c r="F66" s="22"/>
      <c r="G66" s="13"/>
      <c r="H66" s="38"/>
      <c r="I66" s="11"/>
      <c r="J66" s="11"/>
      <c r="K66" s="11"/>
      <c r="L66" s="11"/>
      <c r="M66" s="11"/>
      <c r="N66" s="6"/>
      <c r="O66" s="6"/>
      <c r="P66" s="6"/>
      <c r="Q66" s="11"/>
      <c r="R66" s="11"/>
      <c r="S66" s="11"/>
    </row>
    <row r="67" spans="2:19" ht="19.9" customHeight="1">
      <c r="B67" s="5"/>
      <c r="C67" s="22"/>
      <c r="D67" s="30"/>
      <c r="E67" s="22"/>
      <c r="F67" s="22"/>
      <c r="G67" s="13"/>
      <c r="H67" s="38"/>
      <c r="I67" s="11"/>
      <c r="J67" s="11"/>
      <c r="K67" s="11"/>
      <c r="L67" s="11"/>
      <c r="M67" s="11"/>
      <c r="N67" s="6"/>
      <c r="O67" s="6"/>
      <c r="P67" s="6"/>
      <c r="Q67" s="11"/>
      <c r="R67" s="11"/>
      <c r="S67" s="11"/>
    </row>
    <row r="68" spans="2:19" ht="19.9" customHeight="1">
      <c r="B68" s="5"/>
      <c r="C68" s="22"/>
      <c r="D68" s="30"/>
      <c r="E68" s="22"/>
      <c r="F68" s="22"/>
      <c r="G68" s="13"/>
      <c r="H68" s="38"/>
      <c r="I68" s="11"/>
      <c r="J68" s="11"/>
      <c r="K68" s="11"/>
      <c r="L68" s="11"/>
      <c r="M68" s="11"/>
      <c r="N68" s="6"/>
      <c r="O68" s="6"/>
      <c r="P68" s="6"/>
      <c r="Q68" s="11"/>
      <c r="R68" s="11"/>
      <c r="S68" s="11"/>
    </row>
    <row r="69" spans="2:19" ht="19.9" customHeight="1">
      <c r="B69" s="5"/>
      <c r="C69" s="22"/>
      <c r="D69" s="30"/>
      <c r="E69" s="22"/>
      <c r="F69" s="22"/>
      <c r="G69" s="13"/>
      <c r="H69" s="38"/>
      <c r="I69" s="11"/>
      <c r="J69" s="11"/>
      <c r="K69" s="11"/>
      <c r="L69" s="11"/>
      <c r="M69" s="11"/>
      <c r="N69" s="6"/>
      <c r="O69" s="6"/>
      <c r="P69" s="6"/>
      <c r="Q69" s="11"/>
      <c r="R69" s="11"/>
      <c r="S69" s="11"/>
    </row>
    <row r="70" spans="2:19" ht="19.9" customHeight="1">
      <c r="B70" s="5"/>
      <c r="C70" s="22"/>
      <c r="D70" s="30"/>
      <c r="E70" s="22"/>
      <c r="F70" s="22"/>
      <c r="G70" s="13"/>
      <c r="H70" s="38"/>
      <c r="I70" s="11"/>
      <c r="J70" s="11"/>
      <c r="K70" s="11"/>
      <c r="L70" s="11"/>
      <c r="M70" s="11"/>
      <c r="N70" s="6"/>
      <c r="O70" s="6"/>
      <c r="P70" s="6"/>
      <c r="Q70" s="11"/>
      <c r="R70" s="11"/>
      <c r="S70" s="11"/>
    </row>
    <row r="71" spans="2:19" ht="19.9" customHeight="1">
      <c r="B71" s="5"/>
      <c r="C71" s="22"/>
      <c r="D71" s="30"/>
      <c r="E71" s="22"/>
      <c r="F71" s="22"/>
      <c r="G71" s="13"/>
      <c r="H71" s="38"/>
      <c r="I71" s="11"/>
      <c r="J71" s="11"/>
      <c r="K71" s="11"/>
      <c r="L71" s="11"/>
      <c r="M71" s="11"/>
      <c r="N71" s="6"/>
      <c r="O71" s="6"/>
      <c r="P71" s="6"/>
      <c r="Q71" s="11"/>
      <c r="R71" s="11"/>
      <c r="S71" s="11"/>
    </row>
    <row r="72" spans="2:19" ht="19.9" customHeight="1">
      <c r="B72" s="5"/>
      <c r="C72" s="22"/>
      <c r="D72" s="30"/>
      <c r="E72" s="22"/>
      <c r="F72" s="22"/>
      <c r="G72" s="13"/>
      <c r="H72" s="38"/>
      <c r="I72" s="11"/>
      <c r="J72" s="11"/>
      <c r="K72" s="11"/>
      <c r="L72" s="11"/>
      <c r="M72" s="11"/>
      <c r="N72" s="6"/>
      <c r="O72" s="6"/>
      <c r="P72" s="6"/>
      <c r="Q72" s="11"/>
      <c r="R72" s="11"/>
      <c r="S72" s="11"/>
    </row>
    <row r="73" spans="2:19" ht="19.9" customHeight="1">
      <c r="B73" s="5"/>
      <c r="C73" s="22"/>
      <c r="D73" s="30"/>
      <c r="E73" s="22"/>
      <c r="F73" s="22"/>
      <c r="G73" s="13"/>
      <c r="H73" s="38"/>
      <c r="I73" s="11"/>
      <c r="J73" s="11"/>
      <c r="K73" s="11"/>
      <c r="L73" s="11"/>
      <c r="M73" s="11"/>
      <c r="N73" s="6"/>
      <c r="O73" s="6"/>
      <c r="P73" s="6"/>
      <c r="Q73" s="11"/>
      <c r="R73" s="11"/>
      <c r="S73" s="11"/>
    </row>
    <row r="74" spans="2:19" ht="19.9" customHeight="1">
      <c r="B74" s="5"/>
      <c r="C74" s="22"/>
      <c r="D74" s="30"/>
      <c r="E74" s="22"/>
      <c r="F74" s="22"/>
      <c r="G74" s="13"/>
      <c r="H74" s="38"/>
      <c r="I74" s="11"/>
      <c r="J74" s="11"/>
      <c r="K74" s="11"/>
      <c r="L74" s="11"/>
      <c r="M74" s="11"/>
      <c r="N74" s="6"/>
      <c r="O74" s="6"/>
      <c r="P74" s="6"/>
      <c r="Q74" s="11"/>
      <c r="R74" s="11"/>
      <c r="S74" s="11"/>
    </row>
    <row r="75" spans="2:19" ht="19.9" customHeight="1">
      <c r="B75" s="5"/>
      <c r="C75" s="22"/>
      <c r="D75" s="30"/>
      <c r="E75" s="22"/>
      <c r="F75" s="22"/>
      <c r="G75" s="13"/>
      <c r="H75" s="38"/>
      <c r="I75" s="11"/>
      <c r="J75" s="11"/>
      <c r="K75" s="11"/>
      <c r="L75" s="11"/>
      <c r="M75" s="11"/>
      <c r="N75" s="6"/>
      <c r="O75" s="6"/>
      <c r="P75" s="6"/>
      <c r="Q75" s="11"/>
      <c r="R75" s="11"/>
      <c r="S75" s="11"/>
    </row>
    <row r="76" spans="2:19" ht="19.9" customHeight="1">
      <c r="B76" s="5"/>
      <c r="C76" s="22"/>
      <c r="D76" s="30"/>
      <c r="E76" s="22"/>
      <c r="F76" s="22"/>
      <c r="G76" s="13"/>
      <c r="H76" s="38"/>
      <c r="I76" s="11"/>
      <c r="J76" s="11"/>
      <c r="K76" s="11"/>
      <c r="L76" s="11"/>
      <c r="M76" s="11"/>
      <c r="N76" s="6"/>
      <c r="O76" s="6"/>
      <c r="P76" s="6"/>
      <c r="Q76" s="11"/>
      <c r="R76" s="11"/>
      <c r="S76" s="11"/>
    </row>
    <row r="77" spans="2:19" ht="19.9" customHeight="1">
      <c r="B77" s="5"/>
      <c r="C77" s="22"/>
      <c r="D77" s="30"/>
      <c r="E77" s="22"/>
      <c r="F77" s="22"/>
      <c r="G77" s="13"/>
      <c r="H77" s="38"/>
      <c r="I77" s="11"/>
      <c r="J77" s="11"/>
      <c r="K77" s="11"/>
      <c r="L77" s="11"/>
      <c r="M77" s="11"/>
      <c r="N77" s="6"/>
      <c r="O77" s="6"/>
      <c r="P77" s="6"/>
      <c r="Q77" s="11"/>
      <c r="R77" s="11"/>
      <c r="S77" s="11"/>
    </row>
    <row r="78" spans="2:19" ht="19.9" customHeight="1">
      <c r="B78" s="5"/>
      <c r="C78" s="22"/>
      <c r="D78" s="30"/>
      <c r="E78" s="22"/>
      <c r="F78" s="22"/>
      <c r="G78" s="13"/>
      <c r="H78" s="38"/>
      <c r="I78" s="11"/>
      <c r="J78" s="11"/>
      <c r="K78" s="11"/>
      <c r="L78" s="11"/>
      <c r="M78" s="11"/>
      <c r="N78" s="6"/>
      <c r="O78" s="6"/>
      <c r="P78" s="6"/>
      <c r="Q78" s="11"/>
      <c r="R78" s="11"/>
      <c r="S78" s="11"/>
    </row>
    <row r="79" spans="2:19" ht="19.9" customHeight="1">
      <c r="B79" s="5"/>
      <c r="C79" s="22"/>
      <c r="D79" s="30"/>
      <c r="E79" s="22"/>
      <c r="F79" s="22"/>
      <c r="G79" s="13"/>
      <c r="H79" s="38"/>
      <c r="I79" s="11"/>
      <c r="J79" s="11"/>
      <c r="K79" s="11"/>
      <c r="L79" s="11"/>
      <c r="M79" s="11"/>
      <c r="N79" s="6"/>
      <c r="O79" s="6"/>
      <c r="P79" s="6"/>
      <c r="Q79" s="11"/>
      <c r="R79" s="11"/>
      <c r="S79" s="11"/>
    </row>
    <row r="80" spans="2:19" ht="19.9" customHeight="1">
      <c r="B80" s="5"/>
      <c r="C80" s="22"/>
      <c r="D80" s="30"/>
      <c r="E80" s="22"/>
      <c r="F80" s="22"/>
      <c r="G80" s="13"/>
      <c r="H80" s="38"/>
      <c r="I80" s="11"/>
      <c r="J80" s="11"/>
      <c r="K80" s="11"/>
      <c r="L80" s="11"/>
      <c r="M80" s="11"/>
      <c r="N80" s="6"/>
      <c r="O80" s="6"/>
      <c r="P80" s="6"/>
      <c r="Q80" s="11"/>
      <c r="R80" s="11"/>
      <c r="S80" s="11"/>
    </row>
    <row r="81" spans="2:19" ht="19.9" customHeight="1">
      <c r="B81" s="5"/>
      <c r="C81" s="22"/>
      <c r="D81" s="30"/>
      <c r="E81" s="22"/>
      <c r="F81" s="22"/>
      <c r="G81" s="13"/>
      <c r="H81" s="38"/>
      <c r="I81" s="11"/>
      <c r="J81" s="11"/>
      <c r="K81" s="11"/>
      <c r="L81" s="11"/>
      <c r="M81" s="11"/>
      <c r="N81" s="6"/>
      <c r="O81" s="6"/>
      <c r="P81" s="6"/>
      <c r="Q81" s="11"/>
      <c r="R81" s="11"/>
      <c r="S81" s="11"/>
    </row>
    <row r="82" spans="2:19" ht="19.9" customHeight="1">
      <c r="B82" s="5"/>
      <c r="C82" s="22"/>
      <c r="D82" s="30"/>
      <c r="E82" s="22"/>
      <c r="F82" s="22"/>
      <c r="G82" s="13"/>
      <c r="H82" s="38"/>
      <c r="I82" s="11"/>
      <c r="J82" s="11"/>
      <c r="K82" s="11"/>
      <c r="L82" s="11"/>
      <c r="M82" s="11"/>
      <c r="N82" s="6"/>
      <c r="O82" s="6"/>
      <c r="P82" s="6"/>
      <c r="Q82" s="11"/>
      <c r="R82" s="11"/>
      <c r="S82" s="11"/>
    </row>
    <row r="83" spans="2:19" ht="19.9" customHeight="1">
      <c r="B83" s="5"/>
      <c r="C83" s="22"/>
      <c r="D83" s="30"/>
      <c r="E83" s="22"/>
      <c r="F83" s="22"/>
      <c r="G83" s="13"/>
      <c r="H83" s="38"/>
      <c r="I83" s="11"/>
      <c r="J83" s="11"/>
      <c r="K83" s="11"/>
      <c r="L83" s="11"/>
      <c r="M83" s="11"/>
      <c r="N83" s="6"/>
      <c r="O83" s="6"/>
      <c r="P83" s="6"/>
      <c r="Q83" s="11"/>
      <c r="R83" s="11"/>
      <c r="S83" s="11"/>
    </row>
    <row r="84" spans="2:19" ht="19.9" customHeight="1">
      <c r="B84" s="5"/>
      <c r="C84" s="22"/>
      <c r="D84" s="30"/>
      <c r="E84" s="22"/>
      <c r="F84" s="22"/>
      <c r="G84" s="13"/>
      <c r="H84" s="38"/>
      <c r="I84" s="11"/>
      <c r="J84" s="11"/>
      <c r="K84" s="11"/>
      <c r="L84" s="11"/>
      <c r="M84" s="11"/>
      <c r="N84" s="6"/>
      <c r="O84" s="6"/>
      <c r="P84" s="6"/>
      <c r="Q84" s="11"/>
      <c r="R84" s="11"/>
      <c r="S84" s="11"/>
    </row>
    <row r="85" spans="2:19" ht="19.9" customHeight="1">
      <c r="B85" s="5"/>
      <c r="C85" s="22"/>
      <c r="D85" s="30"/>
      <c r="E85" s="22"/>
      <c r="F85" s="22"/>
      <c r="G85" s="13"/>
      <c r="H85" s="38"/>
      <c r="I85" s="11"/>
      <c r="J85" s="11"/>
      <c r="K85" s="11"/>
      <c r="L85" s="11"/>
      <c r="M85" s="11"/>
      <c r="N85" s="6"/>
      <c r="O85" s="6"/>
      <c r="P85" s="6"/>
      <c r="Q85" s="11"/>
      <c r="R85" s="11"/>
      <c r="S85" s="11"/>
    </row>
    <row r="86" spans="2:19" ht="19.9" customHeight="1">
      <c r="B86" s="5"/>
      <c r="C86" s="22"/>
      <c r="D86" s="30"/>
      <c r="E86" s="22"/>
      <c r="F86" s="22"/>
      <c r="G86" s="13"/>
      <c r="H86" s="38"/>
      <c r="I86" s="11"/>
      <c r="J86" s="11"/>
      <c r="K86" s="11"/>
      <c r="L86" s="11"/>
      <c r="M86" s="11"/>
      <c r="N86" s="6"/>
      <c r="O86" s="6"/>
      <c r="P86" s="6"/>
      <c r="Q86" s="11"/>
      <c r="R86" s="11"/>
      <c r="S86" s="11"/>
    </row>
    <row r="87" spans="2:19" ht="19.9" customHeight="1">
      <c r="B87" s="5"/>
      <c r="C87" s="22"/>
      <c r="D87" s="30"/>
      <c r="E87" s="22"/>
      <c r="F87" s="22"/>
      <c r="G87" s="13"/>
      <c r="H87" s="38"/>
      <c r="I87" s="11"/>
      <c r="J87" s="11"/>
      <c r="K87" s="11"/>
      <c r="L87" s="11"/>
      <c r="M87" s="11"/>
      <c r="N87" s="6"/>
      <c r="O87" s="6"/>
      <c r="P87" s="6"/>
      <c r="Q87" s="11"/>
      <c r="R87" s="11"/>
      <c r="S87" s="11"/>
    </row>
    <row r="88" spans="2:19" ht="19.9" customHeight="1">
      <c r="B88" s="5"/>
      <c r="C88" s="22"/>
      <c r="D88" s="30"/>
      <c r="E88" s="22"/>
      <c r="F88" s="22"/>
      <c r="G88" s="13"/>
      <c r="H88" s="38"/>
      <c r="I88" s="11"/>
      <c r="J88" s="11"/>
      <c r="K88" s="11"/>
      <c r="L88" s="11"/>
      <c r="M88" s="11"/>
      <c r="N88" s="6"/>
      <c r="O88" s="6"/>
      <c r="P88" s="6"/>
      <c r="Q88" s="11"/>
      <c r="R88" s="11"/>
      <c r="S88" s="11"/>
    </row>
    <row r="89" spans="2:19" ht="19.9" customHeight="1">
      <c r="B89" s="5"/>
      <c r="C89" s="22"/>
      <c r="D89" s="30"/>
      <c r="E89" s="22"/>
      <c r="F89" s="22"/>
      <c r="G89" s="13"/>
      <c r="H89" s="38"/>
      <c r="I89" s="11"/>
      <c r="J89" s="11"/>
      <c r="K89" s="11"/>
      <c r="L89" s="11"/>
      <c r="M89" s="11"/>
      <c r="N89" s="6"/>
      <c r="O89" s="6"/>
      <c r="P89" s="6"/>
      <c r="Q89" s="11"/>
      <c r="R89" s="11"/>
      <c r="S89" s="11"/>
    </row>
    <row r="90" spans="2:19" ht="19.9" customHeight="1">
      <c r="B90" s="5"/>
      <c r="C90" s="22"/>
      <c r="D90" s="30"/>
      <c r="E90" s="22"/>
      <c r="F90" s="22"/>
      <c r="G90" s="13"/>
      <c r="H90" s="38"/>
      <c r="I90" s="11"/>
      <c r="J90" s="11"/>
      <c r="K90" s="11"/>
      <c r="L90" s="11"/>
      <c r="M90" s="11"/>
      <c r="N90" s="6"/>
      <c r="O90" s="6"/>
      <c r="P90" s="6"/>
      <c r="Q90" s="11"/>
      <c r="R90" s="11"/>
      <c r="S90" s="11"/>
    </row>
    <row r="91" spans="2:19" ht="19.9" customHeight="1">
      <c r="B91" s="5"/>
      <c r="C91" s="22"/>
      <c r="D91" s="30"/>
      <c r="E91" s="22"/>
      <c r="F91" s="22"/>
      <c r="G91" s="13"/>
      <c r="H91" s="38"/>
      <c r="I91" s="11"/>
      <c r="J91" s="11"/>
      <c r="K91" s="11"/>
      <c r="L91" s="11"/>
      <c r="M91" s="11"/>
      <c r="N91" s="6"/>
      <c r="O91" s="6"/>
      <c r="P91" s="6"/>
      <c r="Q91" s="11"/>
      <c r="R91" s="11"/>
      <c r="S91" s="11"/>
    </row>
    <row r="92" spans="2:19" ht="19.9" customHeight="1">
      <c r="B92" s="5"/>
      <c r="C92" s="22"/>
      <c r="D92" s="30"/>
      <c r="E92" s="22"/>
      <c r="F92" s="22"/>
      <c r="G92" s="13"/>
      <c r="H92" s="38"/>
      <c r="I92" s="11"/>
      <c r="J92" s="11"/>
      <c r="K92" s="11"/>
      <c r="L92" s="11"/>
      <c r="M92" s="11"/>
      <c r="N92" s="6"/>
      <c r="O92" s="6"/>
      <c r="P92" s="6"/>
      <c r="Q92" s="11"/>
      <c r="R92" s="11"/>
      <c r="S92" s="11"/>
    </row>
    <row r="93" spans="2:19" ht="19.9" customHeight="1">
      <c r="B93" s="5"/>
      <c r="C93" s="22"/>
      <c r="D93" s="30"/>
      <c r="E93" s="22"/>
      <c r="F93" s="22"/>
      <c r="G93" s="13"/>
      <c r="H93" s="38"/>
      <c r="I93" s="11"/>
      <c r="J93" s="11"/>
      <c r="K93" s="11"/>
      <c r="L93" s="11"/>
      <c r="M93" s="11"/>
      <c r="N93" s="6"/>
      <c r="O93" s="6"/>
      <c r="P93" s="6"/>
      <c r="Q93" s="11"/>
      <c r="R93" s="11"/>
      <c r="S93" s="11"/>
    </row>
    <row r="94" spans="2:19" ht="19.9" customHeight="1">
      <c r="B94" s="5"/>
      <c r="C94" s="22"/>
      <c r="D94" s="30"/>
      <c r="E94" s="22"/>
      <c r="F94" s="22"/>
      <c r="G94" s="13"/>
      <c r="H94" s="38"/>
      <c r="I94" s="11"/>
      <c r="J94" s="11"/>
      <c r="K94" s="11"/>
      <c r="L94" s="11"/>
      <c r="M94" s="11"/>
      <c r="N94" s="6"/>
      <c r="O94" s="6"/>
      <c r="P94" s="6"/>
      <c r="Q94" s="11"/>
      <c r="R94" s="11"/>
      <c r="S94" s="11"/>
    </row>
    <row r="95" spans="2:19" ht="19.9" customHeight="1">
      <c r="B95" s="5"/>
      <c r="C95" s="22"/>
      <c r="D95" s="30"/>
      <c r="E95" s="22"/>
      <c r="F95" s="22"/>
      <c r="G95" s="13"/>
      <c r="H95" s="38"/>
      <c r="I95" s="11"/>
      <c r="J95" s="11"/>
      <c r="K95" s="11"/>
      <c r="L95" s="11"/>
      <c r="M95" s="11"/>
      <c r="N95" s="6"/>
      <c r="O95" s="6"/>
      <c r="P95" s="6"/>
      <c r="Q95" s="11"/>
      <c r="R95" s="11"/>
      <c r="S95" s="11"/>
    </row>
    <row r="96" spans="2:19" ht="19.9" customHeight="1">
      <c r="B96" s="5"/>
      <c r="C96" s="22"/>
      <c r="D96" s="30"/>
      <c r="E96" s="22"/>
      <c r="F96" s="22"/>
      <c r="G96" s="13"/>
      <c r="H96" s="38"/>
      <c r="I96" s="11"/>
      <c r="J96" s="11"/>
      <c r="K96" s="11"/>
      <c r="L96" s="11"/>
      <c r="M96" s="11"/>
      <c r="N96" s="6"/>
      <c r="O96" s="6"/>
      <c r="P96" s="6"/>
      <c r="Q96" s="11"/>
      <c r="R96" s="11"/>
      <c r="S96" s="11"/>
    </row>
    <row r="97" spans="2:19" ht="19.9" customHeight="1">
      <c r="B97" s="5"/>
      <c r="C97" s="22"/>
      <c r="D97" s="30"/>
      <c r="E97" s="22"/>
      <c r="F97" s="22"/>
      <c r="G97" s="13"/>
      <c r="H97" s="38"/>
      <c r="I97" s="11"/>
      <c r="J97" s="11"/>
      <c r="K97" s="11"/>
      <c r="L97" s="11"/>
      <c r="M97" s="11"/>
      <c r="N97" s="6"/>
      <c r="O97" s="6"/>
      <c r="P97" s="6"/>
      <c r="Q97" s="11"/>
      <c r="R97" s="11"/>
      <c r="S97" s="11"/>
    </row>
    <row r="98" spans="2:19" ht="19.9" customHeight="1">
      <c r="B98" s="5"/>
      <c r="C98" s="22"/>
      <c r="D98" s="30"/>
      <c r="E98" s="22"/>
      <c r="F98" s="22"/>
      <c r="G98" s="13"/>
      <c r="H98" s="38"/>
      <c r="I98" s="11"/>
      <c r="J98" s="11"/>
      <c r="K98" s="11"/>
      <c r="L98" s="11"/>
      <c r="M98" s="11"/>
      <c r="N98" s="6"/>
      <c r="O98" s="6"/>
      <c r="P98" s="6"/>
      <c r="Q98" s="11"/>
      <c r="R98" s="11"/>
      <c r="S98" s="11"/>
    </row>
    <row r="99" spans="2:19" ht="19.9" customHeight="1">
      <c r="B99" s="5"/>
      <c r="C99" s="22"/>
      <c r="D99" s="30"/>
      <c r="E99" s="22"/>
      <c r="F99" s="22"/>
      <c r="G99" s="13"/>
      <c r="H99" s="38"/>
      <c r="I99" s="11"/>
      <c r="J99" s="11"/>
      <c r="K99" s="11"/>
      <c r="L99" s="11"/>
      <c r="M99" s="11"/>
      <c r="N99" s="6"/>
      <c r="O99" s="6"/>
      <c r="P99" s="6"/>
      <c r="Q99" s="11"/>
      <c r="R99" s="11"/>
      <c r="S99" s="11"/>
    </row>
    <row r="100" spans="2:19" ht="19.9" customHeight="1">
      <c r="B100" s="5"/>
      <c r="C100" s="22"/>
      <c r="D100" s="30"/>
      <c r="E100" s="22"/>
      <c r="F100" s="22"/>
      <c r="G100" s="13"/>
      <c r="H100" s="38"/>
      <c r="I100" s="11"/>
      <c r="J100" s="11"/>
      <c r="K100" s="11"/>
      <c r="L100" s="11"/>
      <c r="M100" s="11"/>
      <c r="N100" s="6"/>
      <c r="O100" s="6"/>
      <c r="P100" s="6"/>
      <c r="Q100" s="11"/>
      <c r="R100" s="11"/>
      <c r="S100" s="11"/>
    </row>
    <row r="101" spans="2:19" ht="19.9" customHeight="1">
      <c r="B101" s="5"/>
      <c r="C101" s="22"/>
      <c r="D101" s="30"/>
      <c r="E101" s="22"/>
      <c r="F101" s="22"/>
      <c r="G101" s="13"/>
      <c r="H101" s="38"/>
      <c r="I101" s="11"/>
      <c r="J101" s="11"/>
      <c r="K101" s="11"/>
      <c r="L101" s="11"/>
      <c r="M101" s="11"/>
      <c r="N101" s="6"/>
      <c r="O101" s="6"/>
      <c r="P101" s="6"/>
      <c r="Q101" s="11"/>
      <c r="R101" s="11"/>
      <c r="S101" s="11"/>
    </row>
    <row r="102" spans="2:19" ht="19.9" customHeight="1">
      <c r="B102" s="5"/>
      <c r="C102" s="22"/>
      <c r="D102" s="30"/>
      <c r="E102" s="22"/>
      <c r="F102" s="22"/>
      <c r="G102" s="13"/>
      <c r="H102" s="38"/>
      <c r="I102" s="11"/>
      <c r="J102" s="11"/>
      <c r="K102" s="11"/>
      <c r="L102" s="11"/>
      <c r="M102" s="11"/>
      <c r="N102" s="6"/>
      <c r="O102" s="6"/>
      <c r="P102" s="6"/>
      <c r="Q102" s="11"/>
      <c r="R102" s="11"/>
      <c r="S102" s="11"/>
    </row>
    <row r="103" spans="2:19" ht="19.9" customHeight="1">
      <c r="B103" s="5"/>
      <c r="C103" s="22"/>
      <c r="D103" s="30"/>
      <c r="E103" s="22"/>
      <c r="F103" s="22"/>
      <c r="G103" s="13"/>
      <c r="H103" s="38"/>
      <c r="I103" s="11"/>
      <c r="J103" s="11"/>
      <c r="K103" s="11"/>
      <c r="L103" s="11"/>
      <c r="M103" s="11"/>
      <c r="N103" s="6"/>
      <c r="O103" s="6"/>
      <c r="P103" s="6"/>
      <c r="Q103" s="11"/>
      <c r="R103" s="11"/>
      <c r="S103" s="11"/>
    </row>
    <row r="104" spans="2:19" ht="19.9" customHeight="1">
      <c r="B104" s="5"/>
      <c r="C104" s="22"/>
      <c r="D104" s="30"/>
      <c r="E104" s="22"/>
      <c r="F104" s="22"/>
      <c r="G104" s="13"/>
      <c r="H104" s="38"/>
      <c r="I104" s="11"/>
      <c r="J104" s="11"/>
      <c r="K104" s="11"/>
      <c r="L104" s="11"/>
      <c r="M104" s="11"/>
      <c r="N104" s="6"/>
      <c r="O104" s="6"/>
      <c r="P104" s="6"/>
      <c r="Q104" s="11"/>
      <c r="R104" s="11"/>
      <c r="S104" s="11"/>
    </row>
    <row r="105" spans="2:19" ht="19.9" customHeight="1">
      <c r="B105" s="5"/>
      <c r="C105" s="22"/>
      <c r="D105" s="30"/>
      <c r="E105" s="22"/>
      <c r="F105" s="22"/>
      <c r="G105" s="13"/>
      <c r="H105" s="38"/>
      <c r="I105" s="11"/>
      <c r="J105" s="11"/>
      <c r="K105" s="11"/>
      <c r="L105" s="11"/>
      <c r="M105" s="11"/>
      <c r="N105" s="6"/>
      <c r="O105" s="6"/>
      <c r="P105" s="6"/>
      <c r="Q105" s="11"/>
      <c r="R105" s="11"/>
      <c r="S105" s="11"/>
    </row>
    <row r="106" spans="2:19" ht="19.9" customHeight="1">
      <c r="B106" s="5"/>
      <c r="C106" s="22"/>
      <c r="D106" s="30"/>
      <c r="E106" s="22"/>
      <c r="F106" s="22"/>
      <c r="G106" s="13"/>
      <c r="H106" s="38"/>
      <c r="I106" s="11"/>
      <c r="J106" s="11"/>
      <c r="K106" s="11"/>
      <c r="L106" s="11"/>
      <c r="M106" s="11"/>
      <c r="N106" s="6"/>
      <c r="O106" s="6"/>
      <c r="P106" s="6"/>
      <c r="Q106" s="11"/>
      <c r="R106" s="11"/>
      <c r="S106" s="11"/>
    </row>
    <row r="107" spans="2:19" ht="19.9" customHeight="1">
      <c r="B107" s="5"/>
      <c r="C107" s="22"/>
      <c r="D107" s="30"/>
      <c r="E107" s="22"/>
      <c r="F107" s="22"/>
      <c r="G107" s="13"/>
      <c r="H107" s="38"/>
      <c r="I107" s="11"/>
      <c r="J107" s="11"/>
      <c r="K107" s="11"/>
      <c r="L107" s="11"/>
      <c r="M107" s="11"/>
      <c r="N107" s="6"/>
      <c r="O107" s="6"/>
      <c r="P107" s="6"/>
      <c r="Q107" s="11"/>
      <c r="R107" s="11"/>
      <c r="S107" s="11"/>
    </row>
    <row r="108" spans="2:19" ht="19.9" customHeight="1">
      <c r="B108" s="5"/>
      <c r="C108" s="22"/>
      <c r="D108" s="30"/>
      <c r="E108" s="22"/>
      <c r="F108" s="22"/>
      <c r="G108" s="13"/>
      <c r="H108" s="38"/>
      <c r="I108" s="11"/>
      <c r="J108" s="11"/>
      <c r="K108" s="11"/>
      <c r="L108" s="11"/>
      <c r="M108" s="11"/>
      <c r="N108" s="6"/>
      <c r="O108" s="6"/>
      <c r="P108" s="6"/>
      <c r="Q108" s="11"/>
      <c r="R108" s="11"/>
      <c r="S108" s="11"/>
    </row>
    <row r="109" spans="2:19" ht="19.9" customHeight="1">
      <c r="B109" s="5"/>
      <c r="C109" s="22"/>
      <c r="D109" s="30"/>
      <c r="E109" s="22"/>
      <c r="F109" s="22"/>
      <c r="G109" s="13"/>
      <c r="H109" s="38"/>
      <c r="I109" s="11"/>
      <c r="J109" s="11"/>
      <c r="K109" s="11"/>
      <c r="L109" s="11"/>
      <c r="M109" s="11"/>
      <c r="N109" s="6"/>
      <c r="O109" s="6"/>
      <c r="P109" s="6"/>
      <c r="Q109" s="11"/>
      <c r="R109" s="11"/>
      <c r="S109" s="11"/>
    </row>
    <row r="110" spans="2:19" ht="19.9" customHeight="1">
      <c r="B110" s="5"/>
      <c r="C110" s="22"/>
      <c r="D110" s="30"/>
      <c r="E110" s="22"/>
      <c r="F110" s="22"/>
      <c r="G110" s="13"/>
      <c r="H110" s="38"/>
      <c r="I110" s="11"/>
      <c r="J110" s="11"/>
      <c r="K110" s="11"/>
      <c r="L110" s="11"/>
      <c r="M110" s="11"/>
      <c r="N110" s="6"/>
      <c r="O110" s="6"/>
      <c r="P110" s="6"/>
      <c r="Q110" s="11"/>
      <c r="R110" s="11"/>
      <c r="S110" s="11"/>
    </row>
    <row r="111" spans="2:19" ht="19.9" customHeight="1">
      <c r="B111" s="5"/>
      <c r="C111" s="22"/>
      <c r="D111" s="30"/>
      <c r="E111" s="22"/>
      <c r="F111" s="22"/>
      <c r="G111" s="13"/>
      <c r="H111" s="38"/>
      <c r="I111" s="11"/>
      <c r="J111" s="11"/>
      <c r="K111" s="11"/>
      <c r="L111" s="11"/>
      <c r="M111" s="11"/>
      <c r="N111" s="6"/>
      <c r="O111" s="6"/>
      <c r="P111" s="6"/>
      <c r="Q111" s="11"/>
      <c r="R111" s="11"/>
      <c r="S111" s="11"/>
    </row>
    <row r="112" spans="2:19" ht="19.9" customHeight="1">
      <c r="B112" s="5"/>
      <c r="C112" s="22"/>
      <c r="D112" s="30"/>
      <c r="E112" s="22"/>
      <c r="F112" s="22"/>
      <c r="G112" s="13"/>
      <c r="H112" s="38"/>
      <c r="I112" s="11"/>
      <c r="J112" s="11"/>
      <c r="K112" s="11"/>
      <c r="L112" s="11"/>
      <c r="M112" s="11"/>
      <c r="N112" s="6"/>
      <c r="O112" s="6"/>
      <c r="P112" s="6"/>
      <c r="Q112" s="11"/>
      <c r="R112" s="11"/>
      <c r="S112" s="11"/>
    </row>
    <row r="113" spans="2:19" ht="19.9" customHeight="1">
      <c r="B113" s="5"/>
      <c r="C113" s="22"/>
      <c r="D113" s="30"/>
      <c r="E113" s="22"/>
      <c r="F113" s="22"/>
      <c r="G113" s="13"/>
      <c r="H113" s="38"/>
      <c r="I113" s="11"/>
      <c r="J113" s="11"/>
      <c r="K113" s="11"/>
      <c r="L113" s="11"/>
      <c r="M113" s="11"/>
      <c r="N113" s="6"/>
      <c r="O113" s="6"/>
      <c r="P113" s="6"/>
      <c r="Q113" s="11"/>
      <c r="R113" s="11"/>
      <c r="S113" s="11"/>
    </row>
    <row r="114" spans="2:19" ht="19.9" customHeight="1">
      <c r="B114" s="5"/>
      <c r="C114" s="22"/>
      <c r="D114" s="30"/>
      <c r="E114" s="22"/>
      <c r="F114" s="22"/>
      <c r="G114" s="13"/>
      <c r="H114" s="38"/>
      <c r="I114" s="11"/>
      <c r="J114" s="11"/>
      <c r="K114" s="11"/>
      <c r="L114" s="11"/>
      <c r="M114" s="11"/>
      <c r="N114" s="6"/>
      <c r="O114" s="6"/>
      <c r="P114" s="6"/>
      <c r="Q114" s="11"/>
      <c r="R114" s="11"/>
      <c r="S114" s="11"/>
    </row>
    <row r="115" spans="2:19" ht="19.9" customHeight="1">
      <c r="B115" s="5"/>
      <c r="C115" s="22"/>
      <c r="D115" s="30"/>
      <c r="E115" s="22"/>
      <c r="F115" s="22"/>
      <c r="G115" s="13"/>
      <c r="H115" s="38"/>
      <c r="I115" s="11"/>
      <c r="J115" s="11"/>
      <c r="K115" s="11"/>
      <c r="L115" s="11"/>
      <c r="M115" s="11"/>
      <c r="N115" s="6"/>
      <c r="O115" s="6"/>
      <c r="P115" s="6"/>
      <c r="Q115" s="11"/>
      <c r="R115" s="11"/>
      <c r="S115" s="11"/>
    </row>
    <row r="116" spans="2:19" ht="19.9" customHeight="1">
      <c r="B116" s="5"/>
      <c r="C116" s="22"/>
      <c r="D116" s="30"/>
      <c r="E116" s="22"/>
      <c r="F116" s="22"/>
      <c r="G116" s="13"/>
      <c r="H116" s="38"/>
      <c r="I116" s="11"/>
      <c r="J116" s="11"/>
      <c r="K116" s="11"/>
      <c r="L116" s="11"/>
      <c r="M116" s="11"/>
      <c r="N116" s="6"/>
      <c r="O116" s="6"/>
      <c r="P116" s="6"/>
      <c r="Q116" s="11"/>
      <c r="R116" s="11"/>
      <c r="S116" s="11"/>
    </row>
    <row r="117" spans="2:19" ht="19.9" customHeight="1">
      <c r="B117" s="5"/>
      <c r="C117" s="22"/>
      <c r="D117" s="30"/>
      <c r="E117" s="22"/>
      <c r="F117" s="22"/>
      <c r="G117" s="13"/>
      <c r="H117" s="38"/>
      <c r="I117" s="11"/>
      <c r="J117" s="11"/>
      <c r="K117" s="11"/>
      <c r="L117" s="11"/>
      <c r="M117" s="11"/>
      <c r="N117" s="6"/>
      <c r="O117" s="6"/>
      <c r="P117" s="6"/>
      <c r="Q117" s="11"/>
      <c r="R117" s="11"/>
      <c r="S117" s="11"/>
    </row>
    <row r="118" spans="2:19" ht="19.9" customHeight="1">
      <c r="B118" s="5"/>
      <c r="C118" s="22"/>
      <c r="D118" s="30"/>
      <c r="E118" s="22"/>
      <c r="F118" s="22"/>
      <c r="G118" s="13"/>
      <c r="H118" s="38"/>
      <c r="I118" s="11"/>
      <c r="J118" s="11"/>
      <c r="K118" s="11"/>
      <c r="L118" s="11"/>
      <c r="M118" s="11"/>
      <c r="N118" s="6"/>
      <c r="O118" s="6"/>
      <c r="P118" s="6"/>
      <c r="Q118" s="11"/>
      <c r="R118" s="11"/>
      <c r="S118" s="11"/>
    </row>
    <row r="119" spans="2:19" ht="19.9" customHeight="1">
      <c r="B119" s="5"/>
      <c r="C119" s="22"/>
      <c r="D119" s="30"/>
      <c r="E119" s="22"/>
      <c r="F119" s="22"/>
      <c r="G119" s="13"/>
      <c r="H119" s="38"/>
      <c r="I119" s="11"/>
      <c r="J119" s="11"/>
      <c r="K119" s="11"/>
      <c r="L119" s="11"/>
      <c r="M119" s="11"/>
      <c r="N119" s="6"/>
      <c r="O119" s="6"/>
      <c r="P119" s="6"/>
      <c r="Q119" s="11"/>
      <c r="R119" s="11"/>
      <c r="S119" s="11"/>
    </row>
    <row r="120" spans="2:19" ht="19.9" customHeight="1">
      <c r="B120" s="5"/>
      <c r="C120" s="22"/>
      <c r="D120" s="30"/>
      <c r="E120" s="22"/>
      <c r="F120" s="22"/>
      <c r="G120" s="13"/>
      <c r="H120" s="38"/>
      <c r="I120" s="11"/>
      <c r="J120" s="11"/>
      <c r="K120" s="11"/>
      <c r="L120" s="11"/>
      <c r="M120" s="11"/>
      <c r="N120" s="6"/>
      <c r="O120" s="6"/>
      <c r="P120" s="6"/>
      <c r="Q120" s="11"/>
      <c r="R120" s="11"/>
      <c r="S120" s="11"/>
    </row>
    <row r="121" spans="2:19" ht="19.9" customHeight="1">
      <c r="B121" s="5"/>
      <c r="C121" s="22"/>
      <c r="D121" s="30"/>
      <c r="E121" s="22"/>
      <c r="F121" s="22"/>
      <c r="G121" s="13"/>
      <c r="H121" s="38"/>
      <c r="I121" s="11"/>
      <c r="J121" s="11"/>
      <c r="K121" s="11"/>
      <c r="L121" s="11"/>
      <c r="M121" s="11"/>
      <c r="N121" s="6"/>
      <c r="O121" s="6"/>
      <c r="P121" s="6"/>
      <c r="Q121" s="11"/>
      <c r="R121" s="11"/>
      <c r="S121" s="11"/>
    </row>
    <row r="122" spans="2:19" ht="19.9" customHeight="1">
      <c r="B122" s="5"/>
      <c r="C122" s="22"/>
      <c r="D122" s="30"/>
      <c r="E122" s="22"/>
      <c r="F122" s="22"/>
      <c r="G122" s="13"/>
      <c r="H122" s="38"/>
      <c r="I122" s="11"/>
      <c r="J122" s="11"/>
      <c r="K122" s="11"/>
      <c r="L122" s="11"/>
      <c r="M122" s="11"/>
      <c r="N122" s="6"/>
      <c r="O122" s="6"/>
      <c r="P122" s="6"/>
      <c r="Q122" s="11"/>
      <c r="R122" s="11"/>
      <c r="S122" s="11"/>
    </row>
    <row r="123" spans="2:19" ht="19.9" customHeight="1">
      <c r="B123" s="5"/>
      <c r="C123" s="22"/>
      <c r="D123" s="30"/>
      <c r="E123" s="22"/>
      <c r="F123" s="22"/>
      <c r="G123" s="13"/>
      <c r="H123" s="38"/>
      <c r="I123" s="11"/>
      <c r="J123" s="11"/>
      <c r="K123" s="11"/>
      <c r="L123" s="11"/>
      <c r="M123" s="11"/>
      <c r="N123" s="6"/>
      <c r="O123" s="6"/>
      <c r="P123" s="6"/>
      <c r="Q123" s="11"/>
      <c r="R123" s="11"/>
      <c r="S123" s="11"/>
    </row>
    <row r="124" spans="2:19" ht="19.9" customHeight="1">
      <c r="B124" s="5"/>
      <c r="C124" s="22"/>
      <c r="D124" s="30"/>
      <c r="E124" s="22"/>
      <c r="F124" s="22"/>
      <c r="G124" s="13"/>
      <c r="H124" s="38"/>
      <c r="I124" s="11"/>
      <c r="J124" s="11"/>
      <c r="K124" s="11"/>
      <c r="L124" s="11"/>
      <c r="M124" s="11"/>
      <c r="N124" s="6"/>
      <c r="O124" s="6"/>
      <c r="P124" s="6"/>
      <c r="Q124" s="11"/>
      <c r="R124" s="11"/>
      <c r="S124" s="11"/>
    </row>
    <row r="125" spans="2:19" ht="19.9" customHeight="1">
      <c r="B125" s="5"/>
      <c r="C125" s="22"/>
      <c r="D125" s="30"/>
      <c r="E125" s="22"/>
      <c r="F125" s="22"/>
      <c r="G125" s="13"/>
      <c r="H125" s="38"/>
      <c r="I125" s="11"/>
      <c r="J125" s="11"/>
      <c r="K125" s="11"/>
      <c r="L125" s="11"/>
      <c r="M125" s="11"/>
      <c r="N125" s="6"/>
      <c r="O125" s="6"/>
      <c r="P125" s="6"/>
      <c r="Q125" s="11"/>
      <c r="R125" s="11"/>
      <c r="S125" s="11"/>
    </row>
    <row r="126" spans="2:19" ht="19.9" customHeight="1">
      <c r="B126" s="5"/>
      <c r="C126" s="22"/>
      <c r="D126" s="30"/>
      <c r="E126" s="22"/>
      <c r="F126" s="22"/>
      <c r="G126" s="13"/>
      <c r="H126" s="38"/>
      <c r="I126" s="11"/>
      <c r="J126" s="11"/>
      <c r="K126" s="11"/>
      <c r="L126" s="11"/>
      <c r="M126" s="11"/>
      <c r="N126" s="6"/>
      <c r="O126" s="6"/>
      <c r="P126" s="6"/>
      <c r="Q126" s="11"/>
      <c r="R126" s="11"/>
      <c r="S126" s="11"/>
    </row>
    <row r="127" spans="2:19" ht="19.9" customHeight="1">
      <c r="B127" s="5"/>
      <c r="C127" s="22"/>
      <c r="D127" s="30"/>
      <c r="E127" s="22"/>
      <c r="F127" s="22"/>
      <c r="G127" s="13"/>
      <c r="H127" s="38"/>
      <c r="I127" s="11"/>
      <c r="J127" s="11"/>
      <c r="K127" s="11"/>
      <c r="L127" s="11"/>
      <c r="M127" s="11"/>
      <c r="N127" s="6"/>
      <c r="O127" s="6"/>
      <c r="P127" s="6"/>
      <c r="Q127" s="11"/>
      <c r="R127" s="11"/>
      <c r="S127" s="11"/>
    </row>
    <row r="128" spans="2:19" ht="19.9" customHeight="1">
      <c r="B128" s="5"/>
      <c r="C128" s="22"/>
      <c r="D128" s="30"/>
      <c r="E128" s="22"/>
      <c r="F128" s="22"/>
      <c r="G128" s="13"/>
      <c r="H128" s="38"/>
      <c r="I128" s="11"/>
      <c r="J128" s="11"/>
      <c r="K128" s="11"/>
      <c r="L128" s="11"/>
      <c r="M128" s="11"/>
      <c r="N128" s="6"/>
      <c r="O128" s="6"/>
      <c r="P128" s="6"/>
      <c r="Q128" s="11"/>
      <c r="R128" s="11"/>
      <c r="S128" s="11"/>
    </row>
    <row r="129" spans="2:19" ht="19.9" customHeight="1">
      <c r="B129" s="5"/>
      <c r="C129" s="22"/>
      <c r="D129" s="30"/>
      <c r="E129" s="22"/>
      <c r="F129" s="22"/>
      <c r="G129" s="13"/>
      <c r="H129" s="38"/>
      <c r="I129" s="11"/>
      <c r="J129" s="11"/>
      <c r="K129" s="11"/>
      <c r="L129" s="11"/>
      <c r="M129" s="11"/>
      <c r="N129" s="6"/>
      <c r="O129" s="6"/>
      <c r="P129" s="6"/>
      <c r="Q129" s="11"/>
      <c r="R129" s="11"/>
      <c r="S129" s="11"/>
    </row>
    <row r="130" spans="2:19" ht="19.9" customHeight="1">
      <c r="B130" s="5"/>
      <c r="C130" s="22"/>
      <c r="D130" s="30"/>
      <c r="E130" s="22"/>
      <c r="F130" s="22"/>
      <c r="G130" s="13"/>
      <c r="H130" s="38"/>
      <c r="I130" s="11"/>
      <c r="J130" s="11"/>
      <c r="K130" s="11"/>
      <c r="L130" s="11"/>
      <c r="M130" s="11"/>
      <c r="N130" s="6"/>
      <c r="O130" s="6"/>
      <c r="P130" s="6"/>
      <c r="Q130" s="11"/>
      <c r="R130" s="11"/>
      <c r="S130" s="11"/>
    </row>
    <row r="131" spans="2:19" ht="19.9" customHeight="1">
      <c r="B131" s="5"/>
      <c r="C131" s="22"/>
      <c r="D131" s="30"/>
      <c r="E131" s="22"/>
      <c r="F131" s="22"/>
      <c r="G131" s="13"/>
      <c r="H131" s="38"/>
      <c r="I131" s="11"/>
      <c r="J131" s="11"/>
      <c r="K131" s="11"/>
      <c r="L131" s="11"/>
      <c r="M131" s="11"/>
      <c r="N131" s="6"/>
      <c r="O131" s="6"/>
      <c r="P131" s="6"/>
      <c r="Q131" s="11"/>
      <c r="R131" s="11"/>
      <c r="S131" s="11"/>
    </row>
    <row r="132" spans="2:16" ht="19.9" customHeight="1">
      <c r="B132" s="5"/>
      <c r="C132" s="22"/>
      <c r="D132" s="30"/>
      <c r="E132" s="22"/>
      <c r="F132" s="22"/>
      <c r="G132" s="13"/>
      <c r="H132" s="38"/>
      <c r="I132" s="11"/>
      <c r="J132" s="11"/>
      <c r="K132" s="11"/>
      <c r="L132" s="11"/>
      <c r="M132" s="11"/>
      <c r="N132" s="6"/>
      <c r="O132" s="6"/>
      <c r="P132" s="6"/>
    </row>
    <row r="133" spans="3:10" ht="19.9" customHeight="1">
      <c r="C133" s="5"/>
      <c r="E133" s="5"/>
      <c r="F133" s="5"/>
      <c r="J133" s="5"/>
    </row>
    <row r="134" spans="3:10" ht="19.9" customHeight="1">
      <c r="C134" s="5"/>
      <c r="E134" s="5"/>
      <c r="F134" s="5"/>
      <c r="J134" s="5"/>
    </row>
    <row r="135" spans="3:10" ht="19.9" customHeight="1">
      <c r="C135" s="5"/>
      <c r="E135" s="5"/>
      <c r="F135" s="5"/>
      <c r="J135" s="5"/>
    </row>
    <row r="136" spans="3:10" ht="19.9" customHeight="1">
      <c r="C136" s="5"/>
      <c r="E136" s="5"/>
      <c r="F136" s="5"/>
      <c r="J136" s="5"/>
    </row>
    <row r="137" spans="3:10" ht="19.9" customHeight="1">
      <c r="C137" s="5"/>
      <c r="E137" s="5"/>
      <c r="F137" s="5"/>
      <c r="J137" s="5"/>
    </row>
    <row r="138" spans="3:10" ht="19.9" customHeight="1">
      <c r="C138" s="5"/>
      <c r="E138" s="5"/>
      <c r="F138" s="5"/>
      <c r="J138" s="5"/>
    </row>
    <row r="139" spans="3:10" ht="19.9" customHeight="1">
      <c r="C139" s="5"/>
      <c r="E139" s="5"/>
      <c r="F139" s="5"/>
      <c r="J139" s="5"/>
    </row>
    <row r="140" spans="3:10" ht="19.9" customHeight="1">
      <c r="C140" s="5"/>
      <c r="E140" s="5"/>
      <c r="F140" s="5"/>
      <c r="J140" s="5"/>
    </row>
    <row r="141" spans="3:10" ht="15">
      <c r="C141" s="5"/>
      <c r="E141" s="5"/>
      <c r="F141" s="5"/>
      <c r="J141" s="5"/>
    </row>
    <row r="142" spans="3:10" ht="15">
      <c r="C142" s="5"/>
      <c r="E142" s="5"/>
      <c r="F142" s="5"/>
      <c r="J142" s="5"/>
    </row>
    <row r="143" spans="3:10" ht="15">
      <c r="C143" s="5"/>
      <c r="E143" s="5"/>
      <c r="F143" s="5"/>
      <c r="J143" s="5"/>
    </row>
    <row r="144" spans="3:10" ht="15">
      <c r="C144" s="5"/>
      <c r="E144" s="5"/>
      <c r="F144" s="5"/>
      <c r="J144" s="5"/>
    </row>
    <row r="145" spans="3:10" ht="15">
      <c r="C145" s="5"/>
      <c r="E145" s="5"/>
      <c r="F145" s="5"/>
      <c r="J145" s="5"/>
    </row>
    <row r="146" spans="3:10" ht="15">
      <c r="C146" s="5"/>
      <c r="E146" s="5"/>
      <c r="F146" s="5"/>
      <c r="J146" s="5"/>
    </row>
    <row r="147" spans="3:10" ht="15">
      <c r="C147" s="5"/>
      <c r="E147" s="5"/>
      <c r="F147" s="5"/>
      <c r="J147" s="5"/>
    </row>
    <row r="148" spans="3:10" ht="15">
      <c r="C148" s="5"/>
      <c r="E148" s="5"/>
      <c r="F148" s="5"/>
      <c r="J148" s="5"/>
    </row>
    <row r="149" spans="3:10" ht="15">
      <c r="C149" s="5"/>
      <c r="E149" s="5"/>
      <c r="F149" s="5"/>
      <c r="J149" s="5"/>
    </row>
    <row r="150" spans="3:10" ht="15">
      <c r="C150" s="5"/>
      <c r="E150" s="5"/>
      <c r="F150" s="5"/>
      <c r="J150" s="5"/>
    </row>
    <row r="151" spans="3:10" ht="15">
      <c r="C151" s="5"/>
      <c r="E151" s="5"/>
      <c r="F151" s="5"/>
      <c r="J151" s="5"/>
    </row>
    <row r="152" spans="3:10" ht="15">
      <c r="C152" s="5"/>
      <c r="E152" s="5"/>
      <c r="F152" s="5"/>
      <c r="J152" s="5"/>
    </row>
    <row r="153" spans="3:10" ht="15">
      <c r="C153" s="5"/>
      <c r="E153" s="5"/>
      <c r="F153" s="5"/>
      <c r="J153" s="5"/>
    </row>
    <row r="154" spans="3:10" ht="15">
      <c r="C154" s="5"/>
      <c r="E154" s="5"/>
      <c r="F154" s="5"/>
      <c r="J154" s="5"/>
    </row>
    <row r="155" spans="3:10" ht="15">
      <c r="C155" s="5"/>
      <c r="E155" s="5"/>
      <c r="F155" s="5"/>
      <c r="J155" s="5"/>
    </row>
    <row r="156" spans="3:10" ht="15">
      <c r="C156" s="5"/>
      <c r="E156" s="5"/>
      <c r="F156" s="5"/>
      <c r="J156" s="5"/>
    </row>
    <row r="157" spans="3:10" ht="15">
      <c r="C157" s="5"/>
      <c r="E157" s="5"/>
      <c r="F157" s="5"/>
      <c r="J157" s="5"/>
    </row>
    <row r="158" spans="3:10" ht="15">
      <c r="C158" s="5"/>
      <c r="E158" s="5"/>
      <c r="F158" s="5"/>
      <c r="J158" s="5"/>
    </row>
    <row r="159" spans="3:10" ht="15">
      <c r="C159" s="5"/>
      <c r="E159" s="5"/>
      <c r="F159" s="5"/>
      <c r="J159" s="5"/>
    </row>
    <row r="160" spans="3:10" ht="15">
      <c r="C160" s="5"/>
      <c r="E160" s="5"/>
      <c r="F160" s="5"/>
      <c r="J160" s="5"/>
    </row>
    <row r="161" spans="3:10" ht="15">
      <c r="C161" s="5"/>
      <c r="E161" s="5"/>
      <c r="F161" s="5"/>
      <c r="J161" s="5"/>
    </row>
    <row r="162" spans="3:10" ht="15">
      <c r="C162" s="5"/>
      <c r="E162" s="5"/>
      <c r="F162" s="5"/>
      <c r="J162" s="5"/>
    </row>
    <row r="163" spans="3:10" ht="15">
      <c r="C163" s="5"/>
      <c r="E163" s="5"/>
      <c r="F163" s="5"/>
      <c r="J163" s="5"/>
    </row>
    <row r="164" spans="3:10" ht="15">
      <c r="C164" s="5"/>
      <c r="E164" s="5"/>
      <c r="F164" s="5"/>
      <c r="J164" s="5"/>
    </row>
    <row r="165" spans="3:10" ht="15">
      <c r="C165" s="5"/>
      <c r="E165" s="5"/>
      <c r="F165" s="5"/>
      <c r="J165" s="5"/>
    </row>
    <row r="166" spans="3:10" ht="15">
      <c r="C166" s="5"/>
      <c r="E166" s="5"/>
      <c r="F166" s="5"/>
      <c r="J166" s="5"/>
    </row>
    <row r="167" spans="3:10" ht="15">
      <c r="C167" s="5"/>
      <c r="E167" s="5"/>
      <c r="F167" s="5"/>
      <c r="J167" s="5"/>
    </row>
    <row r="168" spans="3:10" ht="15">
      <c r="C168" s="5"/>
      <c r="E168" s="5"/>
      <c r="F168" s="5"/>
      <c r="J168" s="5"/>
    </row>
    <row r="169" spans="3:10" ht="15">
      <c r="C169" s="5"/>
      <c r="E169" s="5"/>
      <c r="F169" s="5"/>
      <c r="J169" s="5"/>
    </row>
    <row r="170" spans="3:10" ht="15">
      <c r="C170" s="5"/>
      <c r="E170" s="5"/>
      <c r="F170" s="5"/>
      <c r="J170" s="5"/>
    </row>
    <row r="171" spans="3:10" ht="15">
      <c r="C171" s="5"/>
      <c r="E171" s="5"/>
      <c r="F171" s="5"/>
      <c r="J171" s="5"/>
    </row>
    <row r="172" spans="3:10" ht="15">
      <c r="C172" s="5"/>
      <c r="E172" s="5"/>
      <c r="F172" s="5"/>
      <c r="J172" s="5"/>
    </row>
    <row r="173" spans="3:10" ht="15">
      <c r="C173" s="5"/>
      <c r="E173" s="5"/>
      <c r="F173" s="5"/>
      <c r="J173" s="5"/>
    </row>
    <row r="174" spans="3:10" ht="15">
      <c r="C174" s="5"/>
      <c r="E174" s="5"/>
      <c r="F174" s="5"/>
      <c r="J174" s="5"/>
    </row>
    <row r="175" spans="3:10" ht="15">
      <c r="C175" s="5"/>
      <c r="E175" s="5"/>
      <c r="F175" s="5"/>
      <c r="J175" s="5"/>
    </row>
    <row r="176" spans="3:10" ht="15">
      <c r="C176" s="5"/>
      <c r="E176" s="5"/>
      <c r="F176" s="5"/>
      <c r="J176" s="5"/>
    </row>
    <row r="177" spans="3:10" ht="15">
      <c r="C177" s="5"/>
      <c r="E177" s="5"/>
      <c r="F177" s="5"/>
      <c r="J177" s="5"/>
    </row>
    <row r="178" spans="3:10" ht="15">
      <c r="C178" s="5"/>
      <c r="E178" s="5"/>
      <c r="F178" s="5"/>
      <c r="J178" s="5"/>
    </row>
    <row r="179" spans="3:10" ht="15">
      <c r="C179" s="5"/>
      <c r="E179" s="5"/>
      <c r="F179" s="5"/>
      <c r="J179" s="5"/>
    </row>
    <row r="180" spans="3:10" ht="15">
      <c r="C180" s="5"/>
      <c r="E180" s="5"/>
      <c r="F180" s="5"/>
      <c r="J180" s="5"/>
    </row>
    <row r="181" spans="3:10" ht="15">
      <c r="C181" s="5"/>
      <c r="E181" s="5"/>
      <c r="F181" s="5"/>
      <c r="J181" s="5"/>
    </row>
    <row r="182" spans="3:10" ht="15">
      <c r="C182" s="5"/>
      <c r="E182" s="5"/>
      <c r="F182" s="5"/>
      <c r="J182" s="5"/>
    </row>
    <row r="183" spans="3:10" ht="15">
      <c r="C183" s="5"/>
      <c r="E183" s="5"/>
      <c r="F183" s="5"/>
      <c r="J183" s="5"/>
    </row>
    <row r="184" spans="3:10" ht="15">
      <c r="C184" s="5"/>
      <c r="E184" s="5"/>
      <c r="F184" s="5"/>
      <c r="J184" s="5"/>
    </row>
    <row r="185" spans="3:10" ht="15">
      <c r="C185" s="5"/>
      <c r="E185" s="5"/>
      <c r="F185" s="5"/>
      <c r="J185" s="5"/>
    </row>
    <row r="186" spans="3:10" ht="15">
      <c r="C186" s="5"/>
      <c r="E186" s="5"/>
      <c r="F186" s="5"/>
      <c r="J186" s="5"/>
    </row>
    <row r="187" spans="3:10" ht="15">
      <c r="C187" s="5"/>
      <c r="E187" s="5"/>
      <c r="F187" s="5"/>
      <c r="J187" s="5"/>
    </row>
    <row r="188" spans="3:10" ht="15">
      <c r="C188" s="5"/>
      <c r="E188" s="5"/>
      <c r="F188" s="5"/>
      <c r="J188" s="5"/>
    </row>
    <row r="189" spans="3:10" ht="15">
      <c r="C189" s="5"/>
      <c r="E189" s="5"/>
      <c r="F189" s="5"/>
      <c r="J189" s="5"/>
    </row>
    <row r="190" spans="3:10" ht="15">
      <c r="C190" s="5"/>
      <c r="E190" s="5"/>
      <c r="F190" s="5"/>
      <c r="J190" s="5"/>
    </row>
    <row r="191" spans="3:10" ht="15">
      <c r="C191" s="5"/>
      <c r="E191" s="5"/>
      <c r="F191" s="5"/>
      <c r="J191" s="5"/>
    </row>
    <row r="192" spans="3:10" ht="15">
      <c r="C192" s="5"/>
      <c r="E192" s="5"/>
      <c r="F192" s="5"/>
      <c r="J192" s="5"/>
    </row>
    <row r="193" spans="3:10" ht="15">
      <c r="C193" s="5"/>
      <c r="E193" s="5"/>
      <c r="F193" s="5"/>
      <c r="J193" s="5"/>
    </row>
    <row r="194" spans="3:10" ht="15">
      <c r="C194" s="5"/>
      <c r="E194" s="5"/>
      <c r="F194" s="5"/>
      <c r="J194" s="5"/>
    </row>
    <row r="195" spans="3:10" ht="15">
      <c r="C195" s="5"/>
      <c r="E195" s="5"/>
      <c r="F195" s="5"/>
      <c r="J195" s="5"/>
    </row>
    <row r="196" spans="3:10" ht="15">
      <c r="C196" s="5"/>
      <c r="E196" s="5"/>
      <c r="F196" s="5"/>
      <c r="J196" s="5"/>
    </row>
    <row r="197" spans="3:10" ht="15">
      <c r="C197" s="5"/>
      <c r="E197" s="5"/>
      <c r="F197" s="5"/>
      <c r="J197" s="5"/>
    </row>
    <row r="198" spans="3:10" ht="15">
      <c r="C198" s="5"/>
      <c r="E198" s="5"/>
      <c r="F198" s="5"/>
      <c r="J198" s="5"/>
    </row>
    <row r="199" spans="3:10" ht="15">
      <c r="C199" s="5"/>
      <c r="E199" s="5"/>
      <c r="F199" s="5"/>
      <c r="J199" s="5"/>
    </row>
    <row r="200" spans="3:10" ht="15">
      <c r="C200" s="5"/>
      <c r="E200" s="5"/>
      <c r="F200" s="5"/>
      <c r="J200" s="5"/>
    </row>
    <row r="201" spans="3:10" ht="15">
      <c r="C201" s="5"/>
      <c r="E201" s="5"/>
      <c r="F201" s="5"/>
      <c r="J201" s="5"/>
    </row>
    <row r="202" spans="3:10" ht="15">
      <c r="C202" s="5"/>
      <c r="E202" s="5"/>
      <c r="F202" s="5"/>
      <c r="J202" s="5"/>
    </row>
    <row r="203" spans="3:10" ht="15">
      <c r="C203" s="5"/>
      <c r="E203" s="5"/>
      <c r="F203" s="5"/>
      <c r="J203" s="5"/>
    </row>
    <row r="204" spans="3:10" ht="15">
      <c r="C204" s="5"/>
      <c r="E204" s="5"/>
      <c r="F204" s="5"/>
      <c r="J204" s="5"/>
    </row>
    <row r="205" spans="3:10" ht="15">
      <c r="C205" s="5"/>
      <c r="E205" s="5"/>
      <c r="F205" s="5"/>
      <c r="J205" s="5"/>
    </row>
    <row r="206" spans="3:10" ht="15">
      <c r="C206" s="5"/>
      <c r="E206" s="5"/>
      <c r="F206" s="5"/>
      <c r="J206" s="5"/>
    </row>
    <row r="207" spans="3:10" ht="15">
      <c r="C207" s="5"/>
      <c r="E207" s="5"/>
      <c r="F207" s="5"/>
      <c r="J207" s="5"/>
    </row>
    <row r="208" spans="3:10" ht="15">
      <c r="C208" s="5"/>
      <c r="E208" s="5"/>
      <c r="F208" s="5"/>
      <c r="J208" s="5"/>
    </row>
    <row r="209" spans="3:10" ht="15">
      <c r="C209" s="5"/>
      <c r="E209" s="5"/>
      <c r="F209" s="5"/>
      <c r="J209" s="5"/>
    </row>
    <row r="210" spans="3:10" ht="15">
      <c r="C210" s="5"/>
      <c r="E210" s="5"/>
      <c r="F210" s="5"/>
      <c r="J210" s="5"/>
    </row>
    <row r="211" spans="3:10" ht="15">
      <c r="C211" s="5"/>
      <c r="E211" s="5"/>
      <c r="F211" s="5"/>
      <c r="J211" s="5"/>
    </row>
    <row r="212" spans="3:10" ht="15">
      <c r="C212" s="5"/>
      <c r="E212" s="5"/>
      <c r="F212" s="5"/>
      <c r="J212" s="5"/>
    </row>
    <row r="213" spans="3:10" ht="15">
      <c r="C213" s="5"/>
      <c r="E213" s="5"/>
      <c r="F213" s="5"/>
      <c r="J213" s="5"/>
    </row>
    <row r="214" spans="3:10" ht="15">
      <c r="C214" s="5"/>
      <c r="E214" s="5"/>
      <c r="F214" s="5"/>
      <c r="J214" s="5"/>
    </row>
    <row r="215" spans="3:10" ht="15">
      <c r="C215" s="5"/>
      <c r="E215" s="5"/>
      <c r="F215" s="5"/>
      <c r="J215" s="5"/>
    </row>
    <row r="216" spans="3:10" ht="15">
      <c r="C216" s="5"/>
      <c r="E216" s="5"/>
      <c r="F216" s="5"/>
      <c r="J216" s="5"/>
    </row>
    <row r="217" spans="3:10" ht="15">
      <c r="C217" s="5"/>
      <c r="E217" s="5"/>
      <c r="F217" s="5"/>
      <c r="J217" s="5"/>
    </row>
    <row r="218" spans="3:10" ht="15">
      <c r="C218" s="5"/>
      <c r="E218" s="5"/>
      <c r="F218" s="5"/>
      <c r="J218" s="5"/>
    </row>
    <row r="219" spans="3:10" ht="15">
      <c r="C219" s="5"/>
      <c r="E219" s="5"/>
      <c r="F219" s="5"/>
      <c r="J219" s="5"/>
    </row>
    <row r="220" spans="3:10" ht="15">
      <c r="C220" s="5"/>
      <c r="E220" s="5"/>
      <c r="F220" s="5"/>
      <c r="J220" s="5"/>
    </row>
    <row r="221" spans="3:10" ht="15">
      <c r="C221" s="5"/>
      <c r="E221" s="5"/>
      <c r="F221" s="5"/>
      <c r="J221" s="5"/>
    </row>
    <row r="222" spans="3:10" ht="15">
      <c r="C222" s="5"/>
      <c r="E222" s="5"/>
      <c r="F222" s="5"/>
      <c r="J222" s="5"/>
    </row>
    <row r="223" spans="3:10" ht="15">
      <c r="C223" s="5"/>
      <c r="E223" s="5"/>
      <c r="F223" s="5"/>
      <c r="J223" s="5"/>
    </row>
    <row r="224" spans="3:10" ht="15">
      <c r="C224" s="5"/>
      <c r="E224" s="5"/>
      <c r="F224" s="5"/>
      <c r="J224" s="5"/>
    </row>
    <row r="225" spans="3:10" ht="15">
      <c r="C225" s="5"/>
      <c r="E225" s="5"/>
      <c r="F225" s="5"/>
      <c r="J225" s="5"/>
    </row>
    <row r="226" spans="3:10" ht="15">
      <c r="C226" s="5"/>
      <c r="E226" s="5"/>
      <c r="F226" s="5"/>
      <c r="J226" s="5"/>
    </row>
    <row r="227" spans="3:10" ht="15">
      <c r="C227" s="5"/>
      <c r="E227" s="5"/>
      <c r="F227" s="5"/>
      <c r="J227" s="5"/>
    </row>
    <row r="228" spans="3:10" ht="15">
      <c r="C228" s="5"/>
      <c r="E228" s="5"/>
      <c r="F228" s="5"/>
      <c r="J228" s="5"/>
    </row>
    <row r="229" spans="3:10" ht="15">
      <c r="C229" s="5"/>
      <c r="E229" s="5"/>
      <c r="F229" s="5"/>
      <c r="J229" s="5"/>
    </row>
    <row r="230" spans="3:10" ht="15">
      <c r="C230" s="5"/>
      <c r="E230" s="5"/>
      <c r="F230" s="5"/>
      <c r="J230" s="5"/>
    </row>
    <row r="231" spans="3:10" ht="15">
      <c r="C231" s="5"/>
      <c r="E231" s="5"/>
      <c r="F231" s="5"/>
      <c r="J231" s="5"/>
    </row>
    <row r="232" spans="3:10" ht="15">
      <c r="C232" s="5"/>
      <c r="E232" s="5"/>
      <c r="F232" s="5"/>
      <c r="J232" s="5"/>
    </row>
    <row r="233" spans="3:10" ht="15">
      <c r="C233" s="5"/>
      <c r="E233" s="5"/>
      <c r="F233" s="5"/>
      <c r="J233" s="5"/>
    </row>
    <row r="234" spans="3:10" ht="15">
      <c r="C234" s="5"/>
      <c r="E234" s="5"/>
      <c r="F234" s="5"/>
      <c r="J234" s="5"/>
    </row>
    <row r="235" spans="3:10" ht="15">
      <c r="C235" s="5"/>
      <c r="E235" s="5"/>
      <c r="F235" s="5"/>
      <c r="J235" s="5"/>
    </row>
    <row r="236" spans="3:10" ht="15">
      <c r="C236" s="5"/>
      <c r="E236" s="5"/>
      <c r="F236" s="5"/>
      <c r="J236" s="5"/>
    </row>
    <row r="237" spans="3:10" ht="15">
      <c r="C237" s="5"/>
      <c r="E237" s="5"/>
      <c r="F237" s="5"/>
      <c r="J237" s="5"/>
    </row>
    <row r="238" spans="3:10" ht="15">
      <c r="C238" s="5"/>
      <c r="E238" s="5"/>
      <c r="F238" s="5"/>
      <c r="J238" s="5"/>
    </row>
    <row r="239" spans="3:10" ht="15">
      <c r="C239" s="5"/>
      <c r="E239" s="5"/>
      <c r="F239" s="5"/>
      <c r="J239" s="5"/>
    </row>
    <row r="240" spans="3:10" ht="15">
      <c r="C240" s="5"/>
      <c r="E240" s="5"/>
      <c r="F240" s="5"/>
      <c r="J240" s="5"/>
    </row>
    <row r="241" spans="3:10" ht="15">
      <c r="C241" s="5"/>
      <c r="E241" s="5"/>
      <c r="F241" s="5"/>
      <c r="J241" s="5"/>
    </row>
    <row r="242" spans="3:10" ht="15">
      <c r="C242" s="5"/>
      <c r="E242" s="5"/>
      <c r="F242" s="5"/>
      <c r="J242" s="5"/>
    </row>
    <row r="243" spans="3:10" ht="15">
      <c r="C243" s="5"/>
      <c r="E243" s="5"/>
      <c r="F243" s="5"/>
      <c r="J243" s="5"/>
    </row>
    <row r="244" spans="3:10" ht="15">
      <c r="C244" s="5"/>
      <c r="E244" s="5"/>
      <c r="F244" s="5"/>
      <c r="J244" s="5"/>
    </row>
    <row r="245" spans="3:10" ht="15">
      <c r="C245" s="5"/>
      <c r="E245" s="5"/>
      <c r="F245" s="5"/>
      <c r="J245" s="5"/>
    </row>
    <row r="246" spans="3:10" ht="15">
      <c r="C246" s="5"/>
      <c r="E246" s="5"/>
      <c r="F246" s="5"/>
      <c r="J246" s="5"/>
    </row>
    <row r="247" spans="3:10" ht="15">
      <c r="C247" s="5"/>
      <c r="E247" s="5"/>
      <c r="F247" s="5"/>
      <c r="J247" s="5"/>
    </row>
    <row r="248" spans="3:10" ht="15">
      <c r="C248" s="5"/>
      <c r="E248" s="5"/>
      <c r="F248" s="5"/>
      <c r="J248" s="5"/>
    </row>
    <row r="249" spans="3:10" ht="15">
      <c r="C249" s="5"/>
      <c r="E249" s="5"/>
      <c r="F249" s="5"/>
      <c r="J249" s="5"/>
    </row>
    <row r="250" spans="3:10" ht="15">
      <c r="C250" s="5"/>
      <c r="E250" s="5"/>
      <c r="F250" s="5"/>
      <c r="J250" s="5"/>
    </row>
    <row r="251" spans="3:10" ht="15">
      <c r="C251" s="5"/>
      <c r="E251" s="5"/>
      <c r="F251" s="5"/>
      <c r="J251" s="5"/>
    </row>
    <row r="252" spans="3:10" ht="15">
      <c r="C252" s="5"/>
      <c r="E252" s="5"/>
      <c r="F252" s="5"/>
      <c r="J252" s="5"/>
    </row>
    <row r="253" spans="3:10" ht="15">
      <c r="C253" s="5"/>
      <c r="E253" s="5"/>
      <c r="F253" s="5"/>
      <c r="J253" s="5"/>
    </row>
    <row r="254" spans="3:10" ht="15">
      <c r="C254" s="5"/>
      <c r="E254" s="5"/>
      <c r="F254" s="5"/>
      <c r="J254" s="5"/>
    </row>
    <row r="255" spans="3:10" ht="15">
      <c r="C255" s="5"/>
      <c r="E255" s="5"/>
      <c r="F255" s="5"/>
      <c r="J255" s="5"/>
    </row>
    <row r="256" spans="3:10" ht="15">
      <c r="C256" s="5"/>
      <c r="E256" s="5"/>
      <c r="F256" s="5"/>
      <c r="J256" s="5"/>
    </row>
    <row r="257" spans="3:10" ht="15">
      <c r="C257" s="5"/>
      <c r="E257" s="5"/>
      <c r="F257" s="5"/>
      <c r="J257" s="5"/>
    </row>
    <row r="258" spans="3:10" ht="15">
      <c r="C258" s="5"/>
      <c r="E258" s="5"/>
      <c r="F258" s="5"/>
      <c r="J258" s="5"/>
    </row>
    <row r="259" spans="3:10" ht="15">
      <c r="C259" s="5"/>
      <c r="E259" s="5"/>
      <c r="F259" s="5"/>
      <c r="J259" s="5"/>
    </row>
    <row r="260" spans="3:10" ht="15">
      <c r="C260" s="5"/>
      <c r="E260" s="5"/>
      <c r="F260" s="5"/>
      <c r="J260" s="5"/>
    </row>
    <row r="261" spans="3:10" ht="15">
      <c r="C261" s="5"/>
      <c r="E261" s="5"/>
      <c r="F261" s="5"/>
      <c r="J261" s="5"/>
    </row>
    <row r="262" spans="3:10" ht="15">
      <c r="C262" s="5"/>
      <c r="E262" s="5"/>
      <c r="F262" s="5"/>
      <c r="J262" s="5"/>
    </row>
    <row r="263" spans="3:10" ht="15">
      <c r="C263" s="5"/>
      <c r="E263" s="5"/>
      <c r="F263" s="5"/>
      <c r="J263" s="5"/>
    </row>
  </sheetData>
  <sheetProtection algorithmName="SHA-512" hashValue="i+uGTIAm8fWUPpgMCmYKerkK9cSDPMzPEKA+zetrcKQAk72LRBeNivECkKOEOvKQP6FAtRXaycCffxAIkHziiQ==" saltValue="Acj62213WL54R++90WkrrA==" spinCount="100000" sheet="1" objects="1" scenarios="1"/>
  <mergeCells count="22">
    <mergeCell ref="B1:D1"/>
    <mergeCell ref="G5:H5"/>
    <mergeCell ref="B47:G47"/>
    <mergeCell ref="R46:T46"/>
    <mergeCell ref="R45:T45"/>
    <mergeCell ref="B45:G45"/>
    <mergeCell ref="B46:H46"/>
    <mergeCell ref="M7:M43"/>
    <mergeCell ref="N7:N43"/>
    <mergeCell ref="O7:O43"/>
    <mergeCell ref="I7:I43"/>
    <mergeCell ref="J7:J43"/>
    <mergeCell ref="K7:K43"/>
    <mergeCell ref="L10:L12"/>
    <mergeCell ref="L16:L26"/>
    <mergeCell ref="L28:L36"/>
    <mergeCell ref="L40:L43"/>
    <mergeCell ref="U7:U43"/>
    <mergeCell ref="V8:V9"/>
    <mergeCell ref="V16:V17"/>
    <mergeCell ref="V18:V20"/>
    <mergeCell ref="V23:V25"/>
  </mergeCells>
  <conditionalFormatting sqref="D7:D43 B7:B43">
    <cfRule type="containsBlanks" priority="76" dxfId="7">
      <formula>LEN(TRIM(B7))=0</formula>
    </cfRule>
  </conditionalFormatting>
  <conditionalFormatting sqref="B7:B43">
    <cfRule type="cellIs" priority="73" dxfId="6" operator="greaterThanOrEqual">
      <formula>1</formula>
    </cfRule>
  </conditionalFormatting>
  <conditionalFormatting sqref="T7:T43">
    <cfRule type="cellIs" priority="60" dxfId="5" operator="equal">
      <formula>"VYHOVUJE"</formula>
    </cfRule>
  </conditionalFormatting>
  <conditionalFormatting sqref="T7:T43">
    <cfRule type="cellIs" priority="59" dxfId="4" operator="equal">
      <formula>"NEVYHOVUJE"</formula>
    </cfRule>
  </conditionalFormatting>
  <conditionalFormatting sqref="G7:H43 R7:R43">
    <cfRule type="containsBlanks" priority="53" dxfId="3">
      <formula>LEN(TRIM(G7))=0</formula>
    </cfRule>
  </conditionalFormatting>
  <conditionalFormatting sqref="G7:H43 R7:R43">
    <cfRule type="notContainsBlanks" priority="51" dxfId="2">
      <formula>LEN(TRIM(G7))&gt;0</formula>
    </cfRule>
  </conditionalFormatting>
  <conditionalFormatting sqref="G7:H43 R7:R43">
    <cfRule type="notContainsBlanks" priority="50" dxfId="1">
      <formula>LEN(TRIM(G7))&gt;0</formula>
    </cfRule>
  </conditionalFormatting>
  <conditionalFormatting sqref="G7:H43">
    <cfRule type="notContainsBlanks" priority="49" dxfId="0">
      <formula>LEN(TRIM(G7))&gt;0</formula>
    </cfRule>
  </conditionalFormatting>
  <dataValidations count="3">
    <dataValidation type="list" allowBlank="1" showInputMessage="1" showErrorMessage="1" sqref="J7">
      <formula1>"ANO,NE"</formula1>
    </dataValidation>
    <dataValidation type="list" showInputMessage="1" showErrorMessage="1" sqref="E7:E43">
      <formula1>"ks,bal,sada,m,"</formula1>
    </dataValidation>
    <dataValidation type="list" allowBlank="1" showInputMessage="1" showErrorMessage="1" sqref="V7 V21">
      <formula1>#REF!</formula1>
    </dataValidation>
  </dataValidations>
  <printOptions/>
  <pageMargins left="0.1968503937007874" right="0.15748031496062992" top="0.03937007874015748" bottom="0.11811023622047245" header="0.07874015748031496" footer="0.07874015748031496"/>
  <pageSetup fitToHeight="1" fitToWidth="1" horizontalDpi="600" verticalDpi="600" orientation="landscape"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Iva Hošková</cp:lastModifiedBy>
  <cp:lastPrinted>2022-08-26T09:25:12Z</cp:lastPrinted>
  <dcterms:created xsi:type="dcterms:W3CDTF">2014-03-05T12:43:32Z</dcterms:created>
  <dcterms:modified xsi:type="dcterms:W3CDTF">2022-11-11T07:27:02Z</dcterms:modified>
  <cp:category/>
  <cp:version/>
  <cp:contentType/>
  <cp:contentStatus/>
  <cp:revision>3</cp:revision>
</cp:coreProperties>
</file>