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57 NPO\2 změna ZD\"/>
    </mc:Choice>
  </mc:AlternateContent>
  <xr:revisionPtr revIDLastSave="0" documentId="13_ncr:1_{BE11CDA0-62A2-40F7-A8AA-9C1DE11BF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9" i="1"/>
  <c r="R10" i="1"/>
  <c r="R11" i="1"/>
  <c r="R7" i="1"/>
  <c r="O8" i="1"/>
  <c r="O9" i="1"/>
  <c r="O10" i="1"/>
  <c r="O11" i="1"/>
  <c r="R8" i="1"/>
  <c r="S10" i="1"/>
  <c r="O7" i="1"/>
  <c r="S11" i="1" l="1"/>
  <c r="S9" i="1"/>
  <c r="P14" i="1"/>
  <c r="Q14" i="1"/>
  <c r="S7" i="1"/>
</calcChain>
</file>

<file path=xl/sharedStrings.xml><?xml version="1.0" encoding="utf-8"?>
<sst xmlns="http://schemas.openxmlformats.org/spreadsheetml/2006/main" count="66" uniqueCount="52">
  <si>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</si>
  <si>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</si>
  <si>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</si>
  <si>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</si>
  <si>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</si>
  <si>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</si>
  <si>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</si>
  <si>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</si>
  <si>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</si>
  <si>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</si>
  <si>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</si>
  <si>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</si>
  <si>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</si>
  <si>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32340000-8 - Mikrofony a reproduktory</t>
  </si>
  <si>
    <t>32342100-3 - Hlavová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</si>
  <si>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</si>
  <si>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</si>
  <si>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</si>
  <si>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</si>
  <si>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</si>
  <si>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</si>
  <si>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</si>
  <si>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</si>
  <si>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</si>
  <si>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</si>
  <si>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</si>
  <si>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</si>
  <si>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</si>
  <si>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</si>
  <si>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</si>
  <si>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</si>
  <si>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</si>
  <si>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</si>
  <si>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Společná faktura</t>
  </si>
  <si>
    <t>NE</t>
  </si>
  <si>
    <t>Národní plán obnovy pro oblast vysokých škol
pro roky 2022–2024
Název projektu: Digitalizace a rozvoj flexibilních forem vzdělávání na ZČU - DIGIFLEX
Číslo projektu: NPO_ZČU_MSMT-16584/2022</t>
  </si>
  <si>
    <t>Příloha č. 2 Kupní smlouvy - technická specifikace
Audiovizuální technika (II.) 057 - 2022</t>
  </si>
  <si>
    <t>A2-NTC-1</t>
  </si>
  <si>
    <t>A2-NTC-7</t>
  </si>
  <si>
    <t>A2-NTC-8</t>
  </si>
  <si>
    <t>A2-NTC-9</t>
  </si>
  <si>
    <t>A2-NTC-10</t>
  </si>
  <si>
    <t>Ing. Vladislav Lang, Ph.D.,
Tel.: 725 519 955,
37763 4717</t>
  </si>
  <si>
    <t>Teslova 11, 
301 00 Plzeň,
Nové technologie – výzkumné centrum - Infračervené technologie,
budova H</t>
  </si>
  <si>
    <t>Web kamera</t>
  </si>
  <si>
    <t>Webkamera s rozlišením minimálně Full HD (1920 × 1080 px).
Úhel záběru v intervalu 77° až 79°.
Vestavěný stereo mikrofon.
Automatické ostření.
Skládací mechanismus.
Korekce při slabém osvětlení.
Kamera musí mít mechanickou krytku objektivu.</t>
  </si>
  <si>
    <t>Přenosný hlasový komunikátor</t>
  </si>
  <si>
    <t>Sluchátka</t>
  </si>
  <si>
    <t>Sluchátka bezdrátová, s mikrofonem na ramenu.
Provedení: přes hlavu, na uši, uzavřená konstrukce.
Bluetooth, Bluetooth s donglem, přepínání skladeb, přijímání hovorů, s ovládáním hlasitosti.
Frekvenční rozsah 20 - 20000 Hz.</t>
  </si>
  <si>
    <t>360° kamera all in one.
Konferenční webkamera s rozlišením minimálně 1920 x 1080.
Všesměrový mikrofon (alespoň 8 integrovaných mikrofonů) + reproduktor stereo. 
Automatické ostření na mluvící osobu. 
Detekce tváří.
Porty min.: RJ-45, WiFi, HDMI, USB-A pro připojení myši či klávesnice, SD slot pro nahrávání.
Integrovaný Android OS. 
Bluetooth dálkový ovladač.</t>
  </si>
  <si>
    <t>Webkamera minimálně 13MPx obrazový senzor.
Minimálně 4K Ultra HD rozlišení (při 30 snímcích za sekundu).
Automatická optimalizace vyvážení světla.
Mechanické naklápění/ otáčení/ zoom.
Min. 5× HD zoom.
Diagonální zorné pole 90°.
USB připojení, Plug &amp; Play, dálkový ovladač.</t>
  </si>
  <si>
    <r>
      <rPr>
        <sz val="11"/>
        <color rgb="FFFF0000"/>
        <rFont val="Calibri"/>
        <family val="2"/>
        <charset val="238"/>
        <scheme val="minor"/>
      </rPr>
      <t>Stolní hlasový komunikátor, tj. zařízení vybavené reproduktorem a  všesměrovým mikrofonem.</t>
    </r>
    <r>
      <rPr>
        <sz val="11"/>
        <rFont val="Calibri"/>
        <family val="2"/>
        <charset val="238"/>
        <scheme val="minor"/>
      </rPr>
      <t xml:space="preserve">
Mikrofon - stolní.
Připojení skrze Bluetooth a USB.
Délka kabelu minimálně 0,9 m.
Kondenzátorový, všesměrové snímání.
Frekvence </t>
    </r>
    <r>
      <rPr>
        <sz val="11"/>
        <color rgb="FFFF0000"/>
        <rFont val="Calibri"/>
        <family val="2"/>
        <charset val="238"/>
        <scheme val="minor"/>
      </rPr>
      <t>mikrofonu</t>
    </r>
    <r>
      <rPr>
        <sz val="11"/>
        <rFont val="Calibri"/>
        <family val="2"/>
        <charset val="238"/>
        <scheme val="minor"/>
      </rPr>
      <t xml:space="preserve"> od </t>
    </r>
    <r>
      <rPr>
        <sz val="11"/>
        <color rgb="FFFF0000"/>
        <rFont val="Calibri"/>
        <family val="2"/>
        <charset val="238"/>
        <scheme val="minor"/>
      </rPr>
      <t xml:space="preserve">20 Hz </t>
    </r>
    <r>
      <rPr>
        <sz val="11"/>
        <rFont val="Calibri"/>
        <family val="2"/>
        <charset val="238"/>
        <scheme val="minor"/>
      </rPr>
      <t xml:space="preserve">do 6500 Hz.
</t>
    </r>
    <r>
      <rPr>
        <sz val="11"/>
        <color rgb="FFFF0000"/>
        <rFont val="Calibri"/>
        <family val="2"/>
        <charset val="238"/>
        <scheme val="minor"/>
      </rPr>
      <t>Frekvenční rozsah reproduktoru musí zahrnovat interval 300 Hz až 3,5 kHz.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</si>
</sst>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2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 indent="1"/>
    </xf>
    <xf numFmtId="0" fontId="16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10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 indent="1"/>
    </xf>
    <xf numFmtId="0" fontId="16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10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 indent="1"/>
    </xf>
    <xf numFmtId="0" fontId="16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10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 indent="1"/>
    </xf>
    <xf numFmtId="0" fontId="16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10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 wrapText="1"/>
    </xf>
    <xf numFmtId="0" fontId="15" fillId="3" borderId="18" xfId="0" applyNumberFormat="1" applyFont="1" applyFill="1" applyBorder="1" applyAlignment="1">
      <alignment horizontal="center" vertical="center" wrapText="1"/>
    </xf>
    <xf numFmtId="0" fontId="15" fillId="3" borderId="19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topLeftCell="D1" zoomScale="46" zoomScaleNormal="46" workbookViewId="0">
      <selection activeCell="K7" sqref="K7:K1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95.710937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49.5703125" customWidth="1"/>
    <col min="12" max="12" width="27.7109375" customWidth="1"/>
    <col min="13" max="13" width="39.42578125" style="1" customWidth="1"/>
    <col min="14" max="14" width="28" style="1" customWidth="1"/>
    <col min="15" max="15" width="17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19.7109375" bestFit="1" customWidth="1"/>
    <col min="20" max="20" width="11.28515625" hidden="1" customWidth="1"/>
    <col min="21" max="21" width="37.28515625" style="4" customWidth="1"/>
  </cols>
  <sheetData>
    <row r="1" spans="1:21" s="5" customFormat="1" ht="42.6" customHeight="1" x14ac:dyDescent="0.25">
      <c r="B1" s="88" t="s">
        <v>36</v>
      </c>
      <c r="C1" s="89"/>
      <c r="D1" s="89"/>
      <c r="E1" s="3"/>
      <c r="F1" s="1"/>
      <c r="G1" s="1"/>
      <c r="H1" s="1"/>
      <c r="I1" s="1"/>
      <c r="J1" s="1"/>
      <c r="M1" s="1"/>
      <c r="N1" s="7"/>
      <c r="O1" s="1"/>
      <c r="U1" s="4"/>
    </row>
    <row r="2" spans="1:21" s="5" customFormat="1" ht="18.75" x14ac:dyDescent="0.25">
      <c r="D2" s="12"/>
      <c r="E2" s="6"/>
      <c r="F2" s="7"/>
      <c r="G2" s="7"/>
      <c r="H2" s="7"/>
      <c r="J2" s="8"/>
      <c r="M2" s="37"/>
      <c r="N2" s="7"/>
      <c r="O2" s="7"/>
      <c r="P2" s="7"/>
      <c r="Q2" s="7"/>
      <c r="S2" s="9"/>
      <c r="T2" s="10"/>
      <c r="U2" s="11"/>
    </row>
    <row r="3" spans="1:21" s="5" customFormat="1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9"/>
      <c r="M3" s="36"/>
      <c r="N3" s="36"/>
      <c r="O3" s="36"/>
      <c r="P3" s="36"/>
      <c r="Q3" s="36"/>
      <c r="S3" s="9"/>
      <c r="U3" s="4"/>
    </row>
    <row r="4" spans="1:21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N4" s="7"/>
      <c r="O4" s="7"/>
      <c r="P4" s="9"/>
      <c r="Q4" s="9"/>
      <c r="S4" s="9"/>
      <c r="U4" s="4"/>
    </row>
    <row r="5" spans="1:21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s="5" customFormat="1" ht="67.150000000000006" customHeight="1" thickTop="1" thickBot="1" x14ac:dyDescent="0.3">
      <c r="B6" s="23" t="s">
        <v>3</v>
      </c>
      <c r="C6" s="24" t="s">
        <v>15</v>
      </c>
      <c r="D6" s="24" t="s">
        <v>4</v>
      </c>
      <c r="E6" s="24" t="s">
        <v>16</v>
      </c>
      <c r="F6" s="24" t="s">
        <v>17</v>
      </c>
      <c r="G6" s="42" t="s">
        <v>5</v>
      </c>
      <c r="H6" s="44" t="s">
        <v>29</v>
      </c>
      <c r="I6" s="35" t="s">
        <v>18</v>
      </c>
      <c r="J6" s="35" t="s">
        <v>19</v>
      </c>
      <c r="K6" s="24" t="s">
        <v>32</v>
      </c>
      <c r="L6" s="39" t="s">
        <v>20</v>
      </c>
      <c r="M6" s="35" t="s">
        <v>21</v>
      </c>
      <c r="N6" s="24" t="s">
        <v>30</v>
      </c>
      <c r="O6" s="35" t="s">
        <v>22</v>
      </c>
      <c r="P6" s="24" t="s">
        <v>6</v>
      </c>
      <c r="Q6" s="26" t="s">
        <v>7</v>
      </c>
      <c r="R6" s="25" t="s">
        <v>8</v>
      </c>
      <c r="S6" s="25" t="s">
        <v>9</v>
      </c>
      <c r="T6" s="35" t="s">
        <v>23</v>
      </c>
      <c r="U6" s="35" t="s">
        <v>24</v>
      </c>
    </row>
    <row r="7" spans="1:21" s="5" customFormat="1" ht="140.44999999999999" customHeight="1" thickTop="1" x14ac:dyDescent="0.25">
      <c r="A7" s="27"/>
      <c r="B7" s="53">
        <v>1</v>
      </c>
      <c r="C7" s="84" t="s">
        <v>44</v>
      </c>
      <c r="D7" s="54">
        <v>4</v>
      </c>
      <c r="E7" s="55" t="s">
        <v>25</v>
      </c>
      <c r="F7" s="56" t="s">
        <v>45</v>
      </c>
      <c r="G7" s="116"/>
      <c r="H7" s="57" t="s">
        <v>34</v>
      </c>
      <c r="I7" s="95" t="s">
        <v>33</v>
      </c>
      <c r="J7" s="101" t="s">
        <v>31</v>
      </c>
      <c r="K7" s="104" t="s">
        <v>35</v>
      </c>
      <c r="L7" s="98" t="s">
        <v>42</v>
      </c>
      <c r="M7" s="98" t="s">
        <v>43</v>
      </c>
      <c r="N7" s="107">
        <v>21</v>
      </c>
      <c r="O7" s="58">
        <f>D7*P7</f>
        <v>8400</v>
      </c>
      <c r="P7" s="59">
        <v>2100</v>
      </c>
      <c r="Q7" s="120"/>
      <c r="R7" s="60">
        <f>D7*Q7</f>
        <v>0</v>
      </c>
      <c r="S7" s="61" t="str">
        <f t="shared" ref="S7" si="0">IF(ISNUMBER(Q7), IF(Q7&gt;P7,"NEVYHOVUJE","VYHOVUJE")," ")</f>
        <v xml:space="preserve"> </v>
      </c>
      <c r="T7" s="84" t="s">
        <v>37</v>
      </c>
      <c r="U7" s="62" t="s">
        <v>12</v>
      </c>
    </row>
    <row r="8" spans="1:21" s="5" customFormat="1" ht="159.75" customHeight="1" x14ac:dyDescent="0.25">
      <c r="A8" s="27"/>
      <c r="B8" s="72">
        <v>2</v>
      </c>
      <c r="C8" s="87" t="s">
        <v>46</v>
      </c>
      <c r="D8" s="73">
        <v>4</v>
      </c>
      <c r="E8" s="74" t="s">
        <v>25</v>
      </c>
      <c r="F8" s="75" t="s">
        <v>51</v>
      </c>
      <c r="G8" s="117"/>
      <c r="H8" s="76" t="s">
        <v>34</v>
      </c>
      <c r="I8" s="96"/>
      <c r="J8" s="102"/>
      <c r="K8" s="105"/>
      <c r="L8" s="99"/>
      <c r="M8" s="99"/>
      <c r="N8" s="108"/>
      <c r="O8" s="77">
        <f>D8*P8</f>
        <v>11200</v>
      </c>
      <c r="P8" s="78">
        <v>2800</v>
      </c>
      <c r="Q8" s="121"/>
      <c r="R8" s="79">
        <f>D8*Q8</f>
        <v>0</v>
      </c>
      <c r="S8" s="80" t="str">
        <f t="shared" ref="S8:S11" si="1">IF(ISNUMBER(Q8), IF(Q8&gt;P8,"NEVYHOVUJE","VYHOVUJE")," ")</f>
        <v xml:space="preserve"> </v>
      </c>
      <c r="T8" s="85" t="s">
        <v>38</v>
      </c>
      <c r="U8" s="82" t="s">
        <v>13</v>
      </c>
    </row>
    <row r="9" spans="1:21" s="5" customFormat="1" ht="84" customHeight="1" x14ac:dyDescent="0.25">
      <c r="A9" s="27"/>
      <c r="B9" s="63">
        <v>3</v>
      </c>
      <c r="C9" s="85" t="s">
        <v>47</v>
      </c>
      <c r="D9" s="64">
        <v>7</v>
      </c>
      <c r="E9" s="65" t="s">
        <v>25</v>
      </c>
      <c r="F9" s="66" t="s">
        <v>48</v>
      </c>
      <c r="G9" s="118"/>
      <c r="H9" s="67" t="s">
        <v>34</v>
      </c>
      <c r="I9" s="96"/>
      <c r="J9" s="102"/>
      <c r="K9" s="105"/>
      <c r="L9" s="99"/>
      <c r="M9" s="99"/>
      <c r="N9" s="109"/>
      <c r="O9" s="68">
        <f>D9*P9</f>
        <v>22400</v>
      </c>
      <c r="P9" s="69">
        <v>3200</v>
      </c>
      <c r="Q9" s="122"/>
      <c r="R9" s="70">
        <f>D9*Q9</f>
        <v>0</v>
      </c>
      <c r="S9" s="71" t="str">
        <f t="shared" si="1"/>
        <v xml:space="preserve"> </v>
      </c>
      <c r="T9" s="85" t="s">
        <v>39</v>
      </c>
      <c r="U9" s="65" t="s">
        <v>14</v>
      </c>
    </row>
    <row r="10" spans="1:21" s="5" customFormat="1" ht="153" customHeight="1" x14ac:dyDescent="0.25">
      <c r="A10" s="27"/>
      <c r="B10" s="63">
        <v>4</v>
      </c>
      <c r="C10" s="85" t="s">
        <v>44</v>
      </c>
      <c r="D10" s="64">
        <v>2</v>
      </c>
      <c r="E10" s="65" t="s">
        <v>25</v>
      </c>
      <c r="F10" s="66" t="s">
        <v>49</v>
      </c>
      <c r="G10" s="118"/>
      <c r="H10" s="67" t="s">
        <v>34</v>
      </c>
      <c r="I10" s="96"/>
      <c r="J10" s="102"/>
      <c r="K10" s="105"/>
      <c r="L10" s="99"/>
      <c r="M10" s="99"/>
      <c r="N10" s="108">
        <v>35</v>
      </c>
      <c r="O10" s="68">
        <f>D10*P10</f>
        <v>42000</v>
      </c>
      <c r="P10" s="69">
        <v>21000</v>
      </c>
      <c r="Q10" s="122"/>
      <c r="R10" s="70">
        <f>D10*Q10</f>
        <v>0</v>
      </c>
      <c r="S10" s="71" t="str">
        <f t="shared" si="1"/>
        <v xml:space="preserve"> </v>
      </c>
      <c r="T10" s="85" t="s">
        <v>40</v>
      </c>
      <c r="U10" s="83" t="s">
        <v>12</v>
      </c>
    </row>
    <row r="11" spans="1:21" s="5" customFormat="1" ht="155.44999999999999" customHeight="1" thickBot="1" x14ac:dyDescent="0.3">
      <c r="A11" s="27"/>
      <c r="B11" s="45">
        <v>5</v>
      </c>
      <c r="C11" s="86" t="s">
        <v>44</v>
      </c>
      <c r="D11" s="46">
        <v>2</v>
      </c>
      <c r="E11" s="81" t="s">
        <v>25</v>
      </c>
      <c r="F11" s="47" t="s">
        <v>50</v>
      </c>
      <c r="G11" s="119"/>
      <c r="H11" s="48" t="s">
        <v>34</v>
      </c>
      <c r="I11" s="97"/>
      <c r="J11" s="103"/>
      <c r="K11" s="106"/>
      <c r="L11" s="100"/>
      <c r="M11" s="100"/>
      <c r="N11" s="110"/>
      <c r="O11" s="49">
        <f>D11*P11</f>
        <v>50000</v>
      </c>
      <c r="P11" s="50">
        <v>25000</v>
      </c>
      <c r="Q11" s="123"/>
      <c r="R11" s="51">
        <f>D11*Q11</f>
        <v>0</v>
      </c>
      <c r="S11" s="52" t="str">
        <f t="shared" si="1"/>
        <v xml:space="preserve"> </v>
      </c>
      <c r="T11" s="86" t="s">
        <v>41</v>
      </c>
      <c r="U11" s="81" t="s">
        <v>12</v>
      </c>
    </row>
    <row r="12" spans="1:21" ht="13.5" customHeight="1" thickTop="1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40"/>
      <c r="S12" s="5"/>
      <c r="T12" s="5"/>
    </row>
    <row r="13" spans="1:21" ht="49.5" customHeight="1" thickTop="1" thickBot="1" x14ac:dyDescent="0.3">
      <c r="A13" s="5"/>
      <c r="B13" s="90" t="s">
        <v>28</v>
      </c>
      <c r="C13" s="91"/>
      <c r="D13" s="91"/>
      <c r="E13" s="91"/>
      <c r="F13" s="91"/>
      <c r="G13" s="91"/>
      <c r="H13" s="41"/>
      <c r="I13" s="28"/>
      <c r="J13" s="28"/>
      <c r="K13" s="28"/>
      <c r="L13" s="8"/>
      <c r="M13" s="8"/>
      <c r="N13" s="29"/>
      <c r="O13" s="29"/>
      <c r="P13" s="30" t="s">
        <v>10</v>
      </c>
      <c r="Q13" s="92" t="s">
        <v>11</v>
      </c>
      <c r="R13" s="93"/>
      <c r="S13" s="94"/>
      <c r="T13" s="22"/>
      <c r="U13" s="31"/>
    </row>
    <row r="14" spans="1:21" ht="53.25" customHeight="1" thickTop="1" thickBot="1" x14ac:dyDescent="0.3">
      <c r="A14" s="5"/>
      <c r="B14" s="115" t="s">
        <v>26</v>
      </c>
      <c r="C14" s="115"/>
      <c r="D14" s="115"/>
      <c r="E14" s="115"/>
      <c r="F14" s="115"/>
      <c r="G14" s="115"/>
      <c r="H14" s="115"/>
      <c r="I14" s="32"/>
      <c r="L14" s="12"/>
      <c r="M14" s="12"/>
      <c r="N14" s="33"/>
      <c r="O14" s="33"/>
      <c r="P14" s="34">
        <f>SUM(O7:O11)</f>
        <v>134000</v>
      </c>
      <c r="Q14" s="111">
        <f>SUM(R7:R11)</f>
        <v>0</v>
      </c>
      <c r="R14" s="112"/>
      <c r="S14" s="113"/>
      <c r="T14" s="5"/>
    </row>
    <row r="15" spans="1:21" ht="15.75" thickTop="1" x14ac:dyDescent="0.25">
      <c r="A15" s="5"/>
      <c r="B15" s="114" t="s">
        <v>27</v>
      </c>
      <c r="C15" s="114"/>
      <c r="D15" s="114"/>
      <c r="E15" s="114"/>
      <c r="F15" s="114"/>
      <c r="K15" s="5"/>
      <c r="L15" s="5"/>
      <c r="P15" s="5"/>
      <c r="Q15" s="5"/>
      <c r="R15" s="5"/>
      <c r="S15" s="5"/>
      <c r="T15" s="5"/>
    </row>
    <row r="16" spans="1:21" ht="14.25" customHeight="1" x14ac:dyDescent="0.25">
      <c r="A16" s="5"/>
      <c r="K16" s="5"/>
      <c r="L16" s="5"/>
      <c r="P16" s="5"/>
      <c r="Q16" s="5"/>
      <c r="R16" s="5"/>
      <c r="S16" s="5"/>
      <c r="T16" s="5"/>
    </row>
    <row r="17" spans="1:20" ht="14.25" customHeight="1" x14ac:dyDescent="0.25">
      <c r="A17" s="5"/>
      <c r="B17" s="5"/>
      <c r="K17" s="5"/>
      <c r="L17" s="5"/>
      <c r="P17" s="5"/>
      <c r="Q17" s="5"/>
      <c r="R17" s="5"/>
      <c r="S17" s="5"/>
      <c r="T17" s="5"/>
    </row>
    <row r="18" spans="1:20" ht="14.25" customHeight="1" x14ac:dyDescent="0.25">
      <c r="A18" s="5"/>
      <c r="B18" s="5"/>
      <c r="K18" s="5"/>
      <c r="L18" s="5"/>
      <c r="P18" s="5"/>
      <c r="Q18" s="5"/>
      <c r="R18" s="5"/>
      <c r="S18" s="5"/>
      <c r="T18" s="5"/>
    </row>
    <row r="19" spans="1:20" ht="14.25" customHeight="1" x14ac:dyDescent="0.25">
      <c r="A19" s="5"/>
      <c r="B19" s="5"/>
      <c r="K19" s="5"/>
      <c r="L19" s="5"/>
      <c r="P19" s="5"/>
      <c r="Q19" s="5"/>
      <c r="R19" s="5"/>
      <c r="S19" s="5"/>
      <c r="T19" s="5"/>
    </row>
    <row r="20" spans="1:20" ht="14.25" customHeight="1" x14ac:dyDescent="0.25">
      <c r="A20" s="5"/>
      <c r="B20" s="5"/>
      <c r="K20" s="5"/>
      <c r="L20" s="5"/>
      <c r="P20" s="5"/>
      <c r="Q20" s="5"/>
      <c r="R20" s="5"/>
      <c r="S20" s="5"/>
      <c r="T20" s="5"/>
    </row>
    <row r="21" spans="1:20" ht="14.25" customHeight="1" x14ac:dyDescent="0.25">
      <c r="A21" s="5"/>
      <c r="B21" s="5"/>
      <c r="K21" s="5"/>
      <c r="L21" s="5"/>
      <c r="P21" s="5"/>
      <c r="Q21" s="5"/>
      <c r="R21" s="5"/>
      <c r="S21" s="5"/>
      <c r="T21" s="5"/>
    </row>
    <row r="22" spans="1:20" ht="14.25" customHeight="1" x14ac:dyDescent="0.25">
      <c r="A22" s="5"/>
      <c r="B22" s="5"/>
      <c r="K22" s="5"/>
      <c r="L22" s="5"/>
      <c r="P22" s="5"/>
      <c r="Q22" s="5"/>
      <c r="R22" s="5"/>
      <c r="S22" s="5"/>
      <c r="T22" s="5"/>
    </row>
    <row r="23" spans="1:20" ht="14.25" customHeight="1" x14ac:dyDescent="0.25">
      <c r="A23" s="5"/>
      <c r="B23" s="5"/>
      <c r="K23" s="5"/>
      <c r="L23" s="5"/>
      <c r="P23" s="5"/>
      <c r="Q23" s="5"/>
      <c r="R23" s="5"/>
      <c r="S23" s="5"/>
      <c r="T23" s="5"/>
    </row>
    <row r="24" spans="1:20" ht="14.25" customHeight="1" x14ac:dyDescent="0.25">
      <c r="A24" s="5"/>
      <c r="B24" s="5"/>
      <c r="K24" s="5"/>
      <c r="L24" s="5"/>
      <c r="P24" s="5"/>
      <c r="Q24" s="5"/>
      <c r="R24" s="5"/>
      <c r="S24" s="5"/>
      <c r="T24" s="5"/>
    </row>
    <row r="25" spans="1:20" ht="14.25" customHeight="1" x14ac:dyDescent="0.25">
      <c r="A25" s="5"/>
      <c r="B25" s="5"/>
      <c r="K25" s="5"/>
      <c r="L25" s="5"/>
      <c r="P25" s="5"/>
      <c r="Q25" s="5"/>
      <c r="R25" s="5"/>
      <c r="S25" s="5"/>
      <c r="T25" s="5"/>
    </row>
    <row r="26" spans="1:20" ht="14.25" customHeight="1" x14ac:dyDescent="0.25">
      <c r="A26" s="5"/>
      <c r="B26" s="5"/>
      <c r="K26" s="5"/>
      <c r="L26" s="5"/>
      <c r="P26" s="5"/>
      <c r="Q26" s="5"/>
      <c r="R26" s="5"/>
      <c r="S26" s="5"/>
      <c r="T26" s="5"/>
    </row>
    <row r="27" spans="1:20" ht="14.25" customHeight="1" x14ac:dyDescent="0.25">
      <c r="A27" s="5"/>
      <c r="B27" s="5"/>
      <c r="K27" s="5"/>
      <c r="L27" s="5"/>
      <c r="P27" s="5"/>
      <c r="Q27" s="5"/>
      <c r="R27" s="5"/>
      <c r="S27" s="5"/>
      <c r="T27" s="5"/>
    </row>
    <row r="28" spans="1:20" ht="14.25" customHeight="1" x14ac:dyDescent="0.25">
      <c r="A28" s="5"/>
      <c r="B28" s="5"/>
      <c r="K28" s="5"/>
      <c r="L28" s="5"/>
      <c r="P28" s="5"/>
      <c r="Q28" s="5"/>
      <c r="R28" s="5"/>
      <c r="S28" s="5"/>
      <c r="T28" s="5"/>
    </row>
    <row r="29" spans="1:20" ht="14.25" customHeight="1" x14ac:dyDescent="0.25">
      <c r="A29" s="5"/>
      <c r="B29" s="5"/>
      <c r="K29" s="5"/>
      <c r="L29" s="5"/>
      <c r="P29" s="5"/>
      <c r="Q29" s="5"/>
      <c r="R29" s="5"/>
      <c r="S29" s="5"/>
      <c r="T29" s="5"/>
    </row>
    <row r="30" spans="1:20" ht="14.25" customHeight="1" x14ac:dyDescent="0.25">
      <c r="A30" s="5"/>
      <c r="B30" s="5"/>
      <c r="K30" s="5"/>
      <c r="L30" s="5"/>
      <c r="P30" s="5"/>
      <c r="Q30" s="5"/>
      <c r="R30" s="5"/>
      <c r="S30" s="5"/>
      <c r="T30" s="5"/>
    </row>
    <row r="31" spans="1:20" ht="14.25" customHeight="1" x14ac:dyDescent="0.25">
      <c r="A31" s="5"/>
      <c r="B31" s="5"/>
      <c r="K31" s="5"/>
      <c r="L31" s="5"/>
      <c r="P31" s="5"/>
      <c r="Q31" s="5"/>
      <c r="R31" s="5"/>
      <c r="S31" s="5"/>
      <c r="T31" s="5"/>
    </row>
    <row r="32" spans="1:20" ht="14.25" customHeight="1" x14ac:dyDescent="0.25">
      <c r="A32" s="5"/>
      <c r="B32" s="5"/>
      <c r="K32" s="5"/>
      <c r="L32" s="5"/>
      <c r="P32" s="5"/>
      <c r="Q32" s="5"/>
      <c r="R32" s="5"/>
      <c r="S32" s="5"/>
      <c r="T32" s="5"/>
    </row>
    <row r="33" spans="2:20" ht="14.25" customHeight="1" x14ac:dyDescent="0.25">
      <c r="B33" s="5"/>
      <c r="K33" s="5"/>
      <c r="L33" s="5"/>
      <c r="P33" s="5"/>
      <c r="Q33" s="5"/>
      <c r="R33" s="5"/>
      <c r="S33" s="5"/>
      <c r="T33" s="5"/>
    </row>
    <row r="34" spans="2:20" ht="14.25" customHeight="1" x14ac:dyDescent="0.25">
      <c r="B34" s="5"/>
      <c r="K34" s="5"/>
      <c r="L34" s="5"/>
      <c r="P34" s="5"/>
      <c r="Q34" s="5"/>
      <c r="R34" s="5"/>
      <c r="S34" s="5"/>
      <c r="T34" s="5"/>
    </row>
    <row r="35" spans="2:20" ht="14.25" customHeight="1" x14ac:dyDescent="0.25"/>
    <row r="36" spans="2:20" ht="14.25" customHeight="1" x14ac:dyDescent="0.25"/>
    <row r="37" spans="2:20" ht="14.25" customHeight="1" x14ac:dyDescent="0.25"/>
    <row r="38" spans="2:20" ht="14.25" customHeight="1" x14ac:dyDescent="0.25"/>
    <row r="39" spans="2:20" ht="14.25" customHeight="1" x14ac:dyDescent="0.25"/>
    <row r="40" spans="2:20" ht="14.25" customHeight="1" x14ac:dyDescent="0.25"/>
    <row r="41" spans="2:20" ht="14.25" customHeight="1" x14ac:dyDescent="0.25"/>
    <row r="42" spans="2:20" ht="14.25" customHeight="1" x14ac:dyDescent="0.25"/>
    <row r="43" spans="2:20" ht="14.25" customHeight="1" x14ac:dyDescent="0.25"/>
    <row r="44" spans="2:20" ht="14.25" customHeight="1" x14ac:dyDescent="0.25"/>
    <row r="45" spans="2:20" ht="14.25" customHeight="1" x14ac:dyDescent="0.25"/>
    <row r="46" spans="2:20" ht="14.25" customHeight="1" x14ac:dyDescent="0.25"/>
    <row r="47" spans="2:20" ht="14.25" customHeight="1" x14ac:dyDescent="0.25"/>
    <row r="48" spans="2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z4mAe/1fpuXYLVkGOSLDP7+qyiKLHEHc3PkTtw10N5YMJIA/hWJk/nwNS0NCMjU9vUe7CKisQauQNh6mGf10oQ==" saltValue="GgiQl7qg0S8SuwDxr0Hllg==" spinCount="100000" sheet="1" objects="1" scenarios="1"/>
  <mergeCells count="13">
    <mergeCell ref="L7:L11"/>
    <mergeCell ref="M7:M11"/>
    <mergeCell ref="Q14:S14"/>
    <mergeCell ref="B15:F15"/>
    <mergeCell ref="B14:H14"/>
    <mergeCell ref="B1:D1"/>
    <mergeCell ref="B13:G13"/>
    <mergeCell ref="Q13:S13"/>
    <mergeCell ref="I7:I11"/>
    <mergeCell ref="J7:J11"/>
    <mergeCell ref="K7:K11"/>
    <mergeCell ref="N7:N9"/>
    <mergeCell ref="N10:N11"/>
  </mergeCells>
  <conditionalFormatting sqref="S7:S11">
    <cfRule type="cellIs" dxfId="6" priority="64" operator="equal">
      <formula>"VYHOVUJE"</formula>
    </cfRule>
  </conditionalFormatting>
  <conditionalFormatting sqref="S7:S11">
    <cfRule type="cellIs" dxfId="5" priority="63" operator="equal">
      <formula>"NEVYHOVUJE"</formula>
    </cfRule>
  </conditionalFormatting>
  <conditionalFormatting sqref="G7:H11 Q7:Q11">
    <cfRule type="containsBlanks" dxfId="4" priority="44">
      <formula>LEN(TRIM(G7))=0</formula>
    </cfRule>
  </conditionalFormatting>
  <conditionalFormatting sqref="G7:H11 Q7:Q11">
    <cfRule type="notContainsBlanks" dxfId="3" priority="42">
      <formula>LEN(TRIM(G7))&gt;0</formula>
    </cfRule>
  </conditionalFormatting>
  <conditionalFormatting sqref="G7:H11 Q7:Q11">
    <cfRule type="notContainsBlanks" dxfId="2" priority="41">
      <formula>LEN(TRIM(G7))&gt;0</formula>
    </cfRule>
  </conditionalFormatting>
  <conditionalFormatting sqref="G7:H11">
    <cfRule type="notContainsBlanks" dxfId="1" priority="40">
      <formula>LEN(TRIM(G7))&gt;0</formula>
    </cfRule>
  </conditionalFormatting>
  <conditionalFormatting sqref="D7:D11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11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U9 U11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2022-10-04T08:18:52Z</cp:lastPrinted>
  <dcterms:created xsi:type="dcterms:W3CDTF">2014-03-05T12:43:32Z</dcterms:created>
  <dcterms:modified xsi:type="dcterms:W3CDTF">2022-11-03T10:43:28Z</dcterms:modified>
</cp:coreProperties>
</file>