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AVT" sheetId="1" r:id="rId1"/>
  </sheets>
  <definedNames>
    <definedName name="_xlnm.Print_Area" localSheetId="0">'AVT'!$B$1:$U$13</definedName>
  </definedNames>
  <calcPr calcId="191029"/>
  <extLst/>
</workbook>
</file>

<file path=xl/sharedStrings.xml><?xml version="1.0" encoding="utf-8"?>
<sst xmlns="http://schemas.openxmlformats.org/spreadsheetml/2006/main" count="51" uniqueCount="43">
  <si>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</si>
  <si>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</si>
  <si>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</si>
  <si>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</si>
  <si>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</si>
  <si>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</si>
  <si>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</si>
  <si>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</si>
  <si>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</si>
  <si>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</si>
  <si>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</si>
  <si>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</si>
  <si>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30195200-4 - Elektronické tabule a příslušenství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</si>
  <si>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</si>
  <si>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</si>
  <si>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</si>
  <si>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</si>
  <si>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</si>
  <si>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</si>
  <si>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</si>
  <si>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</si>
  <si>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</si>
  <si>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</si>
  <si>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ks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</si>
  <si>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</si>
  <si>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</si>
  <si>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</si>
  <si>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</si>
  <si>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</si>
  <si>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</si>
  <si>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Příloha č. 2 Kupní smlouvy - technická specifikace
Audiovizuální technika (II.) 047 - 2022</t>
  </si>
  <si>
    <t>Velkoformátový dotykový interaktivní displej 96-98"</t>
  </si>
  <si>
    <t>Samostatná faktura</t>
  </si>
  <si>
    <t>Ing. Michal Mrázek,
Tel.: 37763 4802</t>
  </si>
  <si>
    <t>Termín dodání</t>
  </si>
  <si>
    <t>Velkoformátový dotykový interaktivní displej 85-88" s konferenčním setem</t>
  </si>
  <si>
    <t xml:space="preserve">Národní plán obnovy pro oblast vysokých škol
pro roky 2022–2024
Název projektu: Digitalizace a rozvoj flexibilních forem vzdělávání na ZČU - DIGIFLEX
Číslo projektu: NPO_ZČU_MSMT-16584/2022
</t>
  </si>
  <si>
    <t>Národní plán obnovy pro oblast vysokých škol
pro roky 2022–2024
Název projektu: Digitalizace a rozvoj flexibilních forem vzdělávání na ZČU - DIGIFLEX
Číslo projektu: NPO_ZČU_MSMT-16584/2022</t>
  </si>
  <si>
    <t xml:space="preserve">Úhlopříčka monitoru 96 - 98".
Panel IPS, anti glare sklo, nulová vzduchová mezera.
Rozlišení min. 3840 x 2160 (8.3 megapixel 4K UHD).
Formát obrazu 16 : 9.
Jas min. 400 cd/m².
Propustnost světla min. 88 %.
Kontrast min. 1 200 : 1.  Dynamický kontrast min. 3 500 : 1.
Čas reakce max. 8 ms.
Barevná podpora min. 1,07B 10 bit.
Horizontální frekvence 30 - 80 kHz.
Velikost bodů max. 0,57 mm.
Úhel pohledu min. 178 stupňů.
Počet dotykových bodů min. 20, přesnost dotyku + - 1 mm.
Způsob dotyku stylus a prst.
Podporované OS: Windows a Linux, Plug and Play.
Vstupy min.: VGA, HDMI, USB-C, mini jack, RS-232c, LAN.
Výstupy min.: HDMI, USB, audio Mini jack.
Reproduktory min. 2x15 W, OPS PC slot, WIFI, Jazykové OSD v ČJ.
Certifikát CE.
Napájení 230 V 50 Hz.
Rozměry (šxvxd) max. 2300 x 1350 x 95 mm.
Hmotnost max. 105 kg.
Včetně originálního nástěnného držáku se standardem VESA.  
Záruka min. 2 roky.
Bez montáže.
Třída energetické účinnosti v rozpětí A až G. </t>
  </si>
  <si>
    <r>
      <t xml:space="preserve">Velkoformátový dotykový interaktivní displej s konferenčním setem. 
Úhlopříčka monitoru 85 - 88".
Panel IPS, anti glare sklo, nulová vzduchová mezera.
Rozlišení min. 3840 x 2160 (8.3 megapixel 4K UHD).
Formát obrazu 16 : 9.  
Jas min. 400 cd/m².
Propustnost světla min. 88 %.
Kontrast min. 1 200 : 1. Dynamický kontrast min. 3 500 : 1.
Čas reakce max. 8 ms.
Barevná podpora min. 1,07B 10 bit.
Horizontální frekvence 30 - 80 kHz.
Velikost bodů max. 0,5 mm.
Úhel pohledu min. 178 stupňů.
Počet dotykových bodů min. 20, přesnost dotyku + - 1 mm.
Způsob dotyku stylus a prst.
Podporované OS: Windows a Linux, Plug and Play.
Vstupy min.: VGA, HDMI, USB-C, mini jack, RS-232c, LAN.
Výstupy min.:  USB, audio Mini jack.
Reproduktory min. 2x15 W, OPS PC slot, WIFI, Jazykové OSD v ČJ.
Certifikát CE.
Napájení 230 V 50 Hz. 
Rozměry displeje (šxvxd) max. 2000 x 1200 x 86 mm.
Hmotnost displeje max. 65 kg.
Včetně originálního nástěnného držáku se standardem VESA. 
Záruka min. 2 roky.
Bez montáže.
Třída energetické účinnosti v rozpětí A až G. 
</t>
    </r>
    <r>
      <rPr>
        <b/>
        <sz val="11"/>
        <rFont val="Calibri"/>
        <family val="2"/>
        <scheme val="minor"/>
      </rPr>
      <t xml:space="preserve">Videokonferenční set </t>
    </r>
    <r>
      <rPr>
        <b/>
        <sz val="11"/>
        <color rgb="FFFF0000"/>
        <rFont val="Calibri"/>
        <family val="2"/>
        <scheme val="minor"/>
      </rPr>
      <t>(kamera + jednotka hlasitého odposlechu)</t>
    </r>
    <r>
      <rPr>
        <b/>
        <sz val="11"/>
        <rFont val="Calibri"/>
        <family val="2"/>
        <scheme val="minor"/>
      </rPr>
      <t xml:space="preserve"> rozšířený o externí mikrofon: 
</t>
    </r>
    <r>
      <rPr>
        <sz val="11"/>
        <rFont val="Calibri"/>
        <family val="2"/>
        <scheme val="minor"/>
      </rPr>
      <t xml:space="preserve">video FULL HD (1920 x 1080 px), stereo zvuk, autofocus, zorný úhel 90°, podporovaný OS MS Windows, Mac OS. 
</t>
    </r>
    <r>
      <rPr>
        <b/>
        <sz val="11"/>
        <rFont val="Calibri"/>
        <family val="2"/>
        <scheme val="minor"/>
      </rPr>
      <t>Externí všesměrový konferenční mikrofon</t>
    </r>
    <r>
      <rPr>
        <sz val="11"/>
        <rFont val="Calibri"/>
        <family val="2"/>
        <scheme val="minor"/>
      </rPr>
      <t xml:space="preserve">: frekvence minimálně </t>
    </r>
    <r>
      <rPr>
        <sz val="11"/>
        <color rgb="FFFF0000"/>
        <rFont val="Calibri"/>
        <family val="2"/>
        <scheme val="minor"/>
      </rPr>
      <t>v rozsahu 100 Hz max. 11000 Hz</t>
    </r>
    <r>
      <rPr>
        <sz val="11"/>
        <rFont val="Calibri"/>
        <family val="2"/>
        <scheme val="minor"/>
      </rPr>
      <t xml:space="preserve">, připojení bluetooth. </t>
    </r>
  </si>
  <si>
    <t>do 10.12.2022</t>
  </si>
  <si>
    <r>
      <t xml:space="preserve">Teslova 9, 
301 00 Plzeň,
Nové technologie – výzkumné centrum - Správa výzkumného centra,
</t>
    </r>
    <r>
      <rPr>
        <b/>
        <sz val="11"/>
        <color theme="1"/>
        <rFont val="Calibri"/>
        <family val="2"/>
        <scheme val="minor"/>
      </rPr>
      <t>místnost TC 211</t>
    </r>
    <r>
      <rPr>
        <sz val="11"/>
        <color theme="1"/>
        <rFont val="Calibri"/>
        <family val="2"/>
        <scheme val="minor"/>
      </rPr>
      <t xml:space="preserve"> -</t>
    </r>
    <r>
      <rPr>
        <sz val="11"/>
        <color rgb="FFFF0000"/>
        <rFont val="Calibri"/>
        <family val="2"/>
        <scheme val="minor"/>
      </rPr>
      <t xml:space="preserve"> 1.patro</t>
    </r>
  </si>
  <si>
    <r>
      <t xml:space="preserve">Teslova 9, 
301 00 Plzeň,
Nové technologie – výzkumné centrum - Správa výzkumného centra,
</t>
    </r>
    <r>
      <rPr>
        <b/>
        <sz val="11"/>
        <color theme="1"/>
        <rFont val="Calibri"/>
        <family val="2"/>
        <scheme val="minor"/>
      </rPr>
      <t>místnost TC</t>
    </r>
    <r>
      <rPr>
        <b/>
        <sz val="11"/>
        <color rgb="FFFF0000"/>
        <rFont val="Calibri"/>
        <family val="2"/>
        <scheme val="minor"/>
      </rPr>
      <t xml:space="preserve"> 211</t>
    </r>
    <r>
      <rPr>
        <sz val="11"/>
        <color theme="1"/>
        <rFont val="Calibri"/>
        <family val="2"/>
        <scheme val="minor"/>
      </rPr>
      <t xml:space="preserve"> -</t>
    </r>
    <r>
      <rPr>
        <sz val="11"/>
        <color rgb="FFFF0000"/>
        <rFont val="Calibri"/>
        <family val="2"/>
        <scheme val="minor"/>
      </rPr>
      <t xml:space="preserve"> 1.patro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</si>
</sst>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>
      <left style="thick"/>
      <right style="medium"/>
      <top style="medium"/>
      <bottom/>
    </border>
    <border>
      <left style="thick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1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justify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3" fillId="5" borderId="9" xfId="0" applyNumberFormat="1" applyFon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49" fontId="12" fillId="5" borderId="9" xfId="0" applyNumberFormat="1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0" xfId="0" applyBorder="1"/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 indent="1"/>
    </xf>
    <xf numFmtId="0" fontId="3" fillId="5" borderId="6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 indent="1"/>
    </xf>
    <xf numFmtId="164" fontId="0" fillId="0" borderId="6" xfId="0" applyNumberFormat="1" applyBorder="1" applyAlignment="1">
      <alignment horizontal="right" vertical="center" indent="1"/>
    </xf>
    <xf numFmtId="164" fontId="9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49" fontId="12" fillId="5" borderId="2" xfId="0" applyNumberFormat="1" applyFont="1" applyFill="1" applyBorder="1" applyAlignment="1">
      <alignment horizontal="center" vertical="center" wrapText="1"/>
    </xf>
    <xf numFmtId="49" fontId="12" fillId="5" borderId="6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right" vertical="center" indent="1"/>
    </xf>
    <xf numFmtId="164" fontId="3" fillId="5" borderId="6" xfId="0" applyNumberFormat="1" applyFont="1" applyFill="1" applyBorder="1" applyAlignment="1">
      <alignment horizontal="right" vertical="center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2"/>
  <sheetViews>
    <sheetView tabSelected="1" zoomScale="64" zoomScaleNormal="64" workbookViewId="0" topLeftCell="A4">
      <selection activeCell="Q8" sqref="Q8:Q9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9.8515625" style="1" customWidth="1"/>
    <col min="4" max="4" width="10.7109375" style="2" customWidth="1"/>
    <col min="5" max="5" width="10.28125" style="3" customWidth="1"/>
    <col min="6" max="6" width="121.140625" style="1" customWidth="1"/>
    <col min="7" max="7" width="27.8515625" style="1" customWidth="1"/>
    <col min="8" max="8" width="27.28125" style="1" customWidth="1"/>
    <col min="9" max="9" width="21.421875" style="1" customWidth="1"/>
    <col min="10" max="10" width="16.57421875" style="1" customWidth="1"/>
    <col min="11" max="11" width="49.57421875" style="0" customWidth="1"/>
    <col min="12" max="12" width="21.7109375" style="0" customWidth="1"/>
    <col min="13" max="13" width="41.57421875" style="1" customWidth="1"/>
    <col min="14" max="14" width="28.00390625" style="1" customWidth="1"/>
    <col min="15" max="15" width="17.7109375" style="1" hidden="1" customWidth="1"/>
    <col min="16" max="16" width="21.57421875" style="0" customWidth="1"/>
    <col min="17" max="17" width="23.28125" style="0" customWidth="1"/>
    <col min="18" max="18" width="20.7109375" style="0" bestFit="1" customWidth="1"/>
    <col min="19" max="19" width="19.7109375" style="0" bestFit="1" customWidth="1"/>
    <col min="20" max="20" width="11.57421875" style="0" hidden="1" customWidth="1"/>
    <col min="21" max="21" width="37.28125" style="4" customWidth="1"/>
  </cols>
  <sheetData>
    <row r="1" spans="2:21" s="5" customFormat="1" ht="42.6" customHeight="1">
      <c r="B1" s="65" t="s">
        <v>30</v>
      </c>
      <c r="C1" s="66"/>
      <c r="D1" s="66"/>
      <c r="E1" s="3"/>
      <c r="F1" s="1"/>
      <c r="G1" s="1"/>
      <c r="H1" s="1"/>
      <c r="I1" s="1"/>
      <c r="J1" s="1"/>
      <c r="M1" s="1"/>
      <c r="N1" s="1"/>
      <c r="O1" s="1"/>
      <c r="U1" s="4"/>
    </row>
    <row r="2" spans="4:21" s="5" customFormat="1" ht="18.75">
      <c r="D2" s="12"/>
      <c r="E2" s="6"/>
      <c r="F2" s="7"/>
      <c r="G2" s="7"/>
      <c r="H2" s="7"/>
      <c r="J2" s="8"/>
      <c r="M2" s="37"/>
      <c r="N2" s="7"/>
      <c r="O2" s="7"/>
      <c r="P2" s="7"/>
      <c r="Q2" s="7"/>
      <c r="S2" s="9"/>
      <c r="T2" s="10"/>
      <c r="U2" s="11"/>
    </row>
    <row r="3" spans="2:21" s="5" customFormat="1" ht="18" customHeight="1">
      <c r="B3" s="15"/>
      <c r="C3" s="13" t="s">
        <v>0</v>
      </c>
      <c r="D3" s="14"/>
      <c r="E3" s="14"/>
      <c r="F3" s="14"/>
      <c r="G3" s="38"/>
      <c r="H3" s="38"/>
      <c r="I3" s="38"/>
      <c r="J3" s="38"/>
      <c r="K3" s="38"/>
      <c r="L3" s="9"/>
      <c r="M3" s="36"/>
      <c r="N3" s="36"/>
      <c r="O3" s="36"/>
      <c r="P3" s="36"/>
      <c r="Q3" s="36"/>
      <c r="S3" s="9"/>
      <c r="U3" s="4"/>
    </row>
    <row r="4" spans="2:21" s="5" customFormat="1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7"/>
      <c r="N4" s="7"/>
      <c r="O4" s="7"/>
      <c r="P4" s="9"/>
      <c r="Q4" s="9"/>
      <c r="S4" s="9"/>
      <c r="U4" s="4"/>
    </row>
    <row r="5" spans="2:21" s="5" customFormat="1" ht="34.5" customHeight="1" thickBot="1">
      <c r="B5" s="18"/>
      <c r="C5" s="19"/>
      <c r="D5" s="20"/>
      <c r="E5" s="20"/>
      <c r="F5" s="7"/>
      <c r="G5" s="43" t="s">
        <v>2</v>
      </c>
      <c r="H5" s="43" t="s">
        <v>2</v>
      </c>
      <c r="I5" s="7"/>
      <c r="J5" s="7"/>
      <c r="M5" s="7"/>
      <c r="N5" s="22"/>
      <c r="O5" s="22"/>
      <c r="Q5" s="21" t="s">
        <v>2</v>
      </c>
      <c r="U5" s="8"/>
    </row>
    <row r="6" spans="2:21" s="5" customFormat="1" ht="67.15" customHeight="1" thickBot="1" thickTop="1">
      <c r="B6" s="23" t="s">
        <v>3</v>
      </c>
      <c r="C6" s="24" t="s">
        <v>13</v>
      </c>
      <c r="D6" s="24" t="s">
        <v>4</v>
      </c>
      <c r="E6" s="24" t="s">
        <v>14</v>
      </c>
      <c r="F6" s="24" t="s">
        <v>15</v>
      </c>
      <c r="G6" s="42" t="s">
        <v>5</v>
      </c>
      <c r="H6" s="44" t="s">
        <v>27</v>
      </c>
      <c r="I6" s="35" t="s">
        <v>16</v>
      </c>
      <c r="J6" s="35" t="s">
        <v>17</v>
      </c>
      <c r="K6" s="24" t="s">
        <v>29</v>
      </c>
      <c r="L6" s="39" t="s">
        <v>18</v>
      </c>
      <c r="M6" s="35" t="s">
        <v>19</v>
      </c>
      <c r="N6" s="24" t="s">
        <v>34</v>
      </c>
      <c r="O6" s="35" t="s">
        <v>20</v>
      </c>
      <c r="P6" s="24" t="s">
        <v>6</v>
      </c>
      <c r="Q6" s="26" t="s">
        <v>7</v>
      </c>
      <c r="R6" s="25" t="s">
        <v>8</v>
      </c>
      <c r="S6" s="25" t="s">
        <v>9</v>
      </c>
      <c r="T6" s="35" t="s">
        <v>21</v>
      </c>
      <c r="U6" s="35" t="s">
        <v>22</v>
      </c>
    </row>
    <row r="7" spans="1:21" s="5" customFormat="1" ht="409.5" customHeight="1" thickBot="1" thickTop="1">
      <c r="A7" s="27"/>
      <c r="B7" s="45">
        <v>1</v>
      </c>
      <c r="C7" s="46" t="s">
        <v>31</v>
      </c>
      <c r="D7" s="47">
        <v>1</v>
      </c>
      <c r="E7" s="48" t="s">
        <v>23</v>
      </c>
      <c r="F7" s="49" t="s">
        <v>38</v>
      </c>
      <c r="G7" s="59"/>
      <c r="H7" s="59"/>
      <c r="I7" s="46" t="s">
        <v>32</v>
      </c>
      <c r="J7" s="50" t="s">
        <v>28</v>
      </c>
      <c r="K7" s="55" t="s">
        <v>36</v>
      </c>
      <c r="L7" s="46" t="s">
        <v>33</v>
      </c>
      <c r="M7" s="57" t="s">
        <v>41</v>
      </c>
      <c r="N7" s="56" t="s">
        <v>40</v>
      </c>
      <c r="O7" s="51">
        <f>D7*P7</f>
        <v>160000</v>
      </c>
      <c r="P7" s="52">
        <v>160000</v>
      </c>
      <c r="Q7" s="58"/>
      <c r="R7" s="53">
        <f>D7*Q7</f>
        <v>0</v>
      </c>
      <c r="S7" s="54" t="str">
        <f aca="true" t="shared" si="0" ref="S7">IF(ISNUMBER(Q7),IF(Q7&gt;P7,"NEVYHOVUJE","VYHOVUJE")," ")</f>
        <v xml:space="preserve"> </v>
      </c>
      <c r="T7" s="48"/>
      <c r="U7" s="48" t="s">
        <v>12</v>
      </c>
    </row>
    <row r="8" spans="1:21" s="5" customFormat="1" ht="373.5" customHeight="1">
      <c r="A8" s="27"/>
      <c r="B8" s="72">
        <v>2</v>
      </c>
      <c r="C8" s="74" t="s">
        <v>35</v>
      </c>
      <c r="D8" s="76">
        <v>3</v>
      </c>
      <c r="E8" s="78" t="s">
        <v>23</v>
      </c>
      <c r="F8" s="80" t="s">
        <v>39</v>
      </c>
      <c r="G8" s="82"/>
      <c r="H8" s="82"/>
      <c r="I8" s="74" t="s">
        <v>32</v>
      </c>
      <c r="J8" s="84" t="s">
        <v>28</v>
      </c>
      <c r="K8" s="74" t="s">
        <v>37</v>
      </c>
      <c r="L8" s="94" t="s">
        <v>33</v>
      </c>
      <c r="M8" s="96" t="s">
        <v>42</v>
      </c>
      <c r="N8" s="97" t="s">
        <v>40</v>
      </c>
      <c r="O8" s="86">
        <f>D8*P8</f>
        <v>261000</v>
      </c>
      <c r="P8" s="99">
        <v>87000</v>
      </c>
      <c r="Q8" s="88"/>
      <c r="R8" s="90">
        <f>D8*Q8</f>
        <v>0</v>
      </c>
      <c r="S8" s="92" t="str">
        <f aca="true" t="shared" si="1" ref="S8">IF(ISNUMBER(Q8),IF(Q8&gt;P8,"NEVYHOVUJE","VYHOVUJE")," ")</f>
        <v xml:space="preserve"> </v>
      </c>
      <c r="T8" s="78"/>
      <c r="U8" s="78" t="s">
        <v>12</v>
      </c>
    </row>
    <row r="9" spans="1:21" s="5" customFormat="1" ht="156.75" customHeight="1" thickBot="1">
      <c r="A9" s="27"/>
      <c r="B9" s="73"/>
      <c r="C9" s="75"/>
      <c r="D9" s="77"/>
      <c r="E9" s="79"/>
      <c r="F9" s="81"/>
      <c r="G9" s="83"/>
      <c r="H9" s="83"/>
      <c r="I9" s="75"/>
      <c r="J9" s="85"/>
      <c r="K9" s="75"/>
      <c r="L9" s="95"/>
      <c r="M9" s="75"/>
      <c r="N9" s="98"/>
      <c r="O9" s="87"/>
      <c r="P9" s="100"/>
      <c r="Q9" s="89"/>
      <c r="R9" s="91"/>
      <c r="S9" s="93"/>
      <c r="T9" s="79"/>
      <c r="U9" s="79"/>
    </row>
    <row r="10" spans="1:20" ht="13.5" customHeight="1" thickBot="1" thickTop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0"/>
      <c r="S10" s="5"/>
      <c r="T10" s="5"/>
    </row>
    <row r="11" spans="1:21" ht="49.5" customHeight="1" thickBot="1" thickTop="1">
      <c r="A11" s="5"/>
      <c r="B11" s="67" t="s">
        <v>26</v>
      </c>
      <c r="C11" s="68"/>
      <c r="D11" s="68"/>
      <c r="E11" s="68"/>
      <c r="F11" s="68"/>
      <c r="G11" s="68"/>
      <c r="H11" s="41"/>
      <c r="I11" s="28"/>
      <c r="J11" s="28"/>
      <c r="K11" s="28"/>
      <c r="L11" s="8"/>
      <c r="M11" s="8"/>
      <c r="N11" s="29"/>
      <c r="O11" s="29"/>
      <c r="P11" s="30" t="s">
        <v>10</v>
      </c>
      <c r="Q11" s="69" t="s">
        <v>11</v>
      </c>
      <c r="R11" s="70"/>
      <c r="S11" s="71"/>
      <c r="T11" s="22"/>
      <c r="U11" s="31"/>
    </row>
    <row r="12" spans="1:20" ht="53.25" customHeight="1" thickBot="1" thickTop="1">
      <c r="A12" s="5"/>
      <c r="B12" s="64" t="s">
        <v>24</v>
      </c>
      <c r="C12" s="64"/>
      <c r="D12" s="64"/>
      <c r="E12" s="64"/>
      <c r="F12" s="64"/>
      <c r="G12" s="64"/>
      <c r="H12" s="64"/>
      <c r="I12" s="32"/>
      <c r="L12" s="12"/>
      <c r="M12" s="12"/>
      <c r="N12" s="33"/>
      <c r="O12" s="33"/>
      <c r="P12" s="34">
        <f>SUM(O7:O9)</f>
        <v>421000</v>
      </c>
      <c r="Q12" s="60">
        <f>SUM(R7:R9)</f>
        <v>0</v>
      </c>
      <c r="R12" s="61"/>
      <c r="S12" s="62"/>
      <c r="T12" s="5"/>
    </row>
    <row r="13" spans="1:20" ht="15.75" thickTop="1">
      <c r="A13" s="5"/>
      <c r="B13" s="63" t="s">
        <v>25</v>
      </c>
      <c r="C13" s="63"/>
      <c r="D13" s="63"/>
      <c r="E13" s="63"/>
      <c r="F13" s="63"/>
      <c r="K13" s="5"/>
      <c r="L13" s="5"/>
      <c r="P13" s="5"/>
      <c r="Q13" s="5"/>
      <c r="R13" s="5"/>
      <c r="S13" s="5"/>
      <c r="T13" s="5"/>
    </row>
    <row r="14" spans="1:20" ht="14.25" customHeight="1">
      <c r="A14" s="5"/>
      <c r="K14" s="5"/>
      <c r="L14" s="5"/>
      <c r="P14" s="5"/>
      <c r="Q14" s="5"/>
      <c r="R14" s="5"/>
      <c r="S14" s="5"/>
      <c r="T14" s="5"/>
    </row>
    <row r="15" spans="1:20" ht="14.25" customHeight="1">
      <c r="A15" s="5"/>
      <c r="B15" s="5"/>
      <c r="K15" s="5"/>
      <c r="L15" s="5"/>
      <c r="P15" s="5"/>
      <c r="Q15" s="5"/>
      <c r="R15" s="5"/>
      <c r="S15" s="5"/>
      <c r="T15" s="5"/>
    </row>
    <row r="16" spans="1:20" ht="14.25" customHeight="1">
      <c r="A16" s="5"/>
      <c r="B16" s="5"/>
      <c r="K16" s="5"/>
      <c r="L16" s="5"/>
      <c r="P16" s="5"/>
      <c r="Q16" s="5"/>
      <c r="R16" s="5"/>
      <c r="S16" s="5"/>
      <c r="T16" s="5"/>
    </row>
    <row r="17" spans="1:20" ht="14.25" customHeight="1">
      <c r="A17" s="5"/>
      <c r="B17" s="5"/>
      <c r="K17" s="5"/>
      <c r="L17" s="5"/>
      <c r="P17" s="5"/>
      <c r="Q17" s="5"/>
      <c r="R17" s="5"/>
      <c r="S17" s="5"/>
      <c r="T17" s="5"/>
    </row>
    <row r="18" spans="1:20" ht="14.25" customHeight="1">
      <c r="A18" s="5"/>
      <c r="B18" s="5"/>
      <c r="K18" s="5"/>
      <c r="L18" s="5"/>
      <c r="P18" s="5"/>
      <c r="Q18" s="5"/>
      <c r="R18" s="5"/>
      <c r="S18" s="5"/>
      <c r="T18" s="5"/>
    </row>
    <row r="19" spans="1:20" ht="14.25" customHeight="1">
      <c r="A19" s="5"/>
      <c r="B19" s="5"/>
      <c r="K19" s="5"/>
      <c r="L19" s="5"/>
      <c r="P19" s="5"/>
      <c r="Q19" s="5"/>
      <c r="R19" s="5"/>
      <c r="S19" s="5"/>
      <c r="T19" s="5"/>
    </row>
    <row r="20" spans="1:20" ht="14.25" customHeight="1">
      <c r="A20" s="5"/>
      <c r="B20" s="5"/>
      <c r="K20" s="5"/>
      <c r="L20" s="5"/>
      <c r="P20" s="5"/>
      <c r="Q20" s="5"/>
      <c r="R20" s="5"/>
      <c r="S20" s="5"/>
      <c r="T20" s="5"/>
    </row>
    <row r="21" spans="1:20" ht="14.25" customHeight="1">
      <c r="A21" s="5"/>
      <c r="B21" s="5"/>
      <c r="K21" s="5"/>
      <c r="L21" s="5"/>
      <c r="P21" s="5"/>
      <c r="Q21" s="5"/>
      <c r="R21" s="5"/>
      <c r="S21" s="5"/>
      <c r="T21" s="5"/>
    </row>
    <row r="22" spans="1:20" ht="14.25" customHeight="1">
      <c r="A22" s="5"/>
      <c r="B22" s="5"/>
      <c r="K22" s="5"/>
      <c r="L22" s="5"/>
      <c r="P22" s="5"/>
      <c r="Q22" s="5"/>
      <c r="R22" s="5"/>
      <c r="S22" s="5"/>
      <c r="T22" s="5"/>
    </row>
    <row r="23" spans="1:20" ht="14.25" customHeight="1">
      <c r="A23" s="5"/>
      <c r="B23" s="5"/>
      <c r="K23" s="5"/>
      <c r="L23" s="5"/>
      <c r="P23" s="5"/>
      <c r="Q23" s="5"/>
      <c r="R23" s="5"/>
      <c r="S23" s="5"/>
      <c r="T23" s="5"/>
    </row>
    <row r="24" spans="1:20" ht="14.25" customHeight="1">
      <c r="A24" s="5"/>
      <c r="B24" s="5"/>
      <c r="K24" s="5"/>
      <c r="L24" s="5"/>
      <c r="P24" s="5"/>
      <c r="Q24" s="5"/>
      <c r="R24" s="5"/>
      <c r="S24" s="5"/>
      <c r="T24" s="5"/>
    </row>
    <row r="25" spans="1:20" ht="14.25" customHeight="1">
      <c r="A25" s="5"/>
      <c r="B25" s="5"/>
      <c r="K25" s="5"/>
      <c r="L25" s="5"/>
      <c r="P25" s="5"/>
      <c r="Q25" s="5"/>
      <c r="R25" s="5"/>
      <c r="S25" s="5"/>
      <c r="T25" s="5"/>
    </row>
    <row r="26" spans="1:20" ht="14.25" customHeight="1">
      <c r="A26" s="5"/>
      <c r="B26" s="5"/>
      <c r="K26" s="5"/>
      <c r="L26" s="5"/>
      <c r="P26" s="5"/>
      <c r="Q26" s="5"/>
      <c r="R26" s="5"/>
      <c r="S26" s="5"/>
      <c r="T26" s="5"/>
    </row>
    <row r="27" spans="1:20" ht="14.25" customHeight="1">
      <c r="A27" s="5"/>
      <c r="B27" s="5"/>
      <c r="K27" s="5"/>
      <c r="L27" s="5"/>
      <c r="P27" s="5"/>
      <c r="Q27" s="5"/>
      <c r="R27" s="5"/>
      <c r="S27" s="5"/>
      <c r="T27" s="5"/>
    </row>
    <row r="28" spans="1:20" ht="14.25" customHeight="1">
      <c r="A28" s="5"/>
      <c r="B28" s="5"/>
      <c r="K28" s="5"/>
      <c r="L28" s="5"/>
      <c r="P28" s="5"/>
      <c r="Q28" s="5"/>
      <c r="R28" s="5"/>
      <c r="S28" s="5"/>
      <c r="T28" s="5"/>
    </row>
    <row r="29" spans="1:20" ht="14.25" customHeight="1">
      <c r="A29" s="5"/>
      <c r="B29" s="5"/>
      <c r="K29" s="5"/>
      <c r="L29" s="5"/>
      <c r="P29" s="5"/>
      <c r="Q29" s="5"/>
      <c r="R29" s="5"/>
      <c r="S29" s="5"/>
      <c r="T29" s="5"/>
    </row>
    <row r="30" spans="1:20" ht="14.25" customHeight="1">
      <c r="A30" s="5"/>
      <c r="B30" s="5"/>
      <c r="K30" s="5"/>
      <c r="L30" s="5"/>
      <c r="P30" s="5"/>
      <c r="Q30" s="5"/>
      <c r="R30" s="5"/>
      <c r="S30" s="5"/>
      <c r="T30" s="5"/>
    </row>
    <row r="31" spans="2:20" ht="14.25" customHeight="1">
      <c r="B31" s="5"/>
      <c r="K31" s="5"/>
      <c r="L31" s="5"/>
      <c r="P31" s="5"/>
      <c r="Q31" s="5"/>
      <c r="R31" s="5"/>
      <c r="S31" s="5"/>
      <c r="T31" s="5"/>
    </row>
    <row r="32" spans="2:20" ht="14.25" customHeight="1">
      <c r="B32" s="5"/>
      <c r="K32" s="5"/>
      <c r="L32" s="5"/>
      <c r="P32" s="5"/>
      <c r="Q32" s="5"/>
      <c r="R32" s="5"/>
      <c r="S32" s="5"/>
      <c r="T32" s="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 algorithmName="SHA-512" hashValue="dP7qmrzgX7qn1y3Y13K6UCsMNX0hV+e2SHmRWWjizuTfn76qmvGnMJT0JkYTzWwRNg7FMFEXfEBJZo2TF7okgg==" saltValue="bREksWieNb5ZDr+3sB5BUQ==" spinCount="100000" sheet="1" objects="1" scenarios="1"/>
  <mergeCells count="26">
    <mergeCell ref="U8:U9"/>
    <mergeCell ref="T8:T9"/>
    <mergeCell ref="P8:P9"/>
    <mergeCell ref="O8:O9"/>
    <mergeCell ref="Q8:Q9"/>
    <mergeCell ref="R8:R9"/>
    <mergeCell ref="S8:S9"/>
    <mergeCell ref="L8:L9"/>
    <mergeCell ref="M8:M9"/>
    <mergeCell ref="N8:N9"/>
    <mergeCell ref="Q12:S12"/>
    <mergeCell ref="B13:F13"/>
    <mergeCell ref="B12:H12"/>
    <mergeCell ref="B1:D1"/>
    <mergeCell ref="B11:G11"/>
    <mergeCell ref="Q11:S11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conditionalFormatting sqref="S7:S8">
    <cfRule type="cellIs" priority="64" dxfId="6" operator="equal">
      <formula>"VYHOVUJE"</formula>
    </cfRule>
  </conditionalFormatting>
  <conditionalFormatting sqref="S7:S8">
    <cfRule type="cellIs" priority="63" dxfId="5" operator="equal">
      <formula>"NEVYHOVUJE"</formula>
    </cfRule>
  </conditionalFormatting>
  <conditionalFormatting sqref="Q7:Q8 G7:H8">
    <cfRule type="containsBlanks" priority="44" dxfId="4">
      <formula>LEN(TRIM(G7))=0</formula>
    </cfRule>
  </conditionalFormatting>
  <conditionalFormatting sqref="G7:H8 Q7:Q8">
    <cfRule type="notContainsBlanks" priority="42" dxfId="3">
      <formula>LEN(TRIM(G7))&gt;0</formula>
    </cfRule>
  </conditionalFormatting>
  <conditionalFormatting sqref="G7:H8 Q7:Q8">
    <cfRule type="notContainsBlanks" priority="41" dxfId="2">
      <formula>LEN(TRIM(G7))&gt;0</formula>
    </cfRule>
  </conditionalFormatting>
  <conditionalFormatting sqref="G7:H8">
    <cfRule type="notContainsBlanks" priority="40" dxfId="1">
      <formula>LEN(TRIM(G7))&gt;0</formula>
    </cfRule>
  </conditionalFormatting>
  <conditionalFormatting sqref="D7:D8">
    <cfRule type="containsBlanks" priority="1" dxfId="0">
      <formula>LEN(TRIM(D7))=0</formula>
    </cfRule>
  </conditionalFormatting>
  <dataValidations count="3">
    <dataValidation type="list" allowBlank="1" showInputMessage="1" showErrorMessage="1" sqref="J7:J8">
      <formula1>"ANO,NE"</formula1>
    </dataValidation>
    <dataValidation type="list" showInputMessage="1" showErrorMessage="1" sqref="E7:E8">
      <formula1>"ks,bal,sada,"</formula1>
    </dataValidation>
    <dataValidation type="list" allowBlank="1" showInputMessage="1" showErrorMessage="1" sqref="U7:U8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2022-09-16T11:12:08Z</cp:lastPrinted>
  <dcterms:created xsi:type="dcterms:W3CDTF">2014-03-05T12:43:32Z</dcterms:created>
  <dcterms:modified xsi:type="dcterms:W3CDTF">2022-11-02T10:27:43Z</dcterms:modified>
  <cp:category/>
  <cp:version/>
  <cp:contentType/>
  <cp:contentStatus/>
  <cp:revision>1</cp:revision>
</cp:coreProperties>
</file>