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DNS\DNS-do_ALFRESCA\2022-KP\KP-(II.)-074-2022\2-vyzva\vyzva-podpurne dokumenty\"/>
    </mc:Choice>
  </mc:AlternateContent>
  <xr:revisionPtr revIDLastSave="0" documentId="13_ncr:1_{9497DB61-3D60-4554-A862-A2E5E29230B6}" xr6:coauthVersionLast="47" xr6:coauthVersionMax="47" xr10:uidLastSave="{00000000-0000-0000-0000-000000000000}"/>
  <bookViews>
    <workbookView xWindow="-110" yWindow="-110" windowWidth="19420" windowHeight="10420" xr2:uid="{00000000-000D-0000-FFFF-FFFF00000000}"/>
  </bookViews>
  <sheets>
    <sheet name="KP" sheetId="1" r:id="rId1"/>
  </sheets>
  <definedNames>
    <definedName name="_xlnm._FilterDatabase" localSheetId="0" hidden="1">KP!$A$6:$T$86</definedName>
    <definedName name="_xlnm.Print_Area" localSheetId="0">KP!$A$1:$U$96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8" i="1" l="1"/>
  <c r="J89" i="1"/>
  <c r="J90" i="1"/>
  <c r="G87" i="1"/>
  <c r="G88" i="1"/>
  <c r="G89" i="1"/>
  <c r="G90" i="1"/>
  <c r="G91" i="1"/>
  <c r="G92" i="1"/>
  <c r="J87" i="1"/>
  <c r="K87" i="1"/>
  <c r="K90" i="1"/>
  <c r="J91" i="1"/>
  <c r="K91" i="1"/>
  <c r="J92" i="1"/>
  <c r="K92" i="1"/>
  <c r="K88" i="1" l="1"/>
  <c r="K89" i="1"/>
  <c r="G35" i="1" l="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J72" i="1"/>
  <c r="K72" i="1"/>
  <c r="J73" i="1"/>
  <c r="K73" i="1"/>
  <c r="J74" i="1"/>
  <c r="K74" i="1"/>
  <c r="J75" i="1"/>
  <c r="K75" i="1"/>
  <c r="J76" i="1"/>
  <c r="K76" i="1"/>
  <c r="J77" i="1"/>
  <c r="K77" i="1"/>
  <c r="J78" i="1"/>
  <c r="K78" i="1"/>
  <c r="J79" i="1"/>
  <c r="K79" i="1"/>
  <c r="J80" i="1"/>
  <c r="K80" i="1"/>
  <c r="J81" i="1"/>
  <c r="K81" i="1"/>
  <c r="J82" i="1"/>
  <c r="K82" i="1"/>
  <c r="J83" i="1"/>
  <c r="K83" i="1"/>
  <c r="K86" i="1" l="1"/>
  <c r="J34" i="1"/>
  <c r="J84" i="1"/>
  <c r="J85" i="1"/>
  <c r="K85" i="1"/>
  <c r="J86" i="1"/>
  <c r="K84" i="1"/>
  <c r="K34" i="1" l="1"/>
  <c r="G34" i="1"/>
  <c r="G81" i="1"/>
  <c r="G82" i="1"/>
  <c r="G83" i="1"/>
  <c r="G84" i="1"/>
  <c r="G85" i="1"/>
  <c r="G86" i="1"/>
  <c r="J7" i="1"/>
  <c r="G12" i="1"/>
  <c r="G13" i="1"/>
  <c r="G14" i="1"/>
  <c r="G15" i="1"/>
  <c r="G16" i="1"/>
  <c r="G17" i="1"/>
  <c r="G18" i="1"/>
  <c r="G19" i="1"/>
  <c r="G20" i="1"/>
  <c r="G21" i="1"/>
  <c r="G22" i="1"/>
  <c r="G23" i="1"/>
  <c r="G24" i="1"/>
  <c r="G25" i="1"/>
  <c r="G26" i="1"/>
  <c r="G27" i="1"/>
  <c r="G28" i="1"/>
  <c r="G29" i="1"/>
  <c r="G30" i="1"/>
  <c r="G31" i="1"/>
  <c r="G32" i="1"/>
  <c r="G33" i="1"/>
  <c r="G11" i="1" l="1"/>
  <c r="G10" i="1"/>
  <c r="G9" i="1"/>
  <c r="G8" i="1"/>
  <c r="G7" i="1"/>
  <c r="H95" i="1" l="1"/>
  <c r="K33" i="1"/>
  <c r="J33" i="1"/>
  <c r="K32" i="1"/>
  <c r="J32" i="1"/>
  <c r="K31" i="1"/>
  <c r="J31" i="1"/>
  <c r="K30" i="1"/>
  <c r="J30" i="1"/>
  <c r="K29" i="1"/>
  <c r="J29" i="1"/>
  <c r="K28" i="1"/>
  <c r="J28" i="1"/>
  <c r="K27" i="1"/>
  <c r="J27" i="1"/>
  <c r="K26" i="1"/>
  <c r="J26" i="1"/>
  <c r="K25" i="1"/>
  <c r="J25" i="1"/>
  <c r="K24" i="1"/>
  <c r="J24" i="1"/>
  <c r="K23" i="1"/>
  <c r="J23" i="1"/>
  <c r="K22" i="1"/>
  <c r="J22" i="1"/>
  <c r="K21" i="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95" i="1" l="1"/>
</calcChain>
</file>

<file path=xl/sharedStrings.xml><?xml version="1.0" encoding="utf-8"?>
<sst xmlns="http://schemas.openxmlformats.org/spreadsheetml/2006/main" count="317" uniqueCount="188">
  <si>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</si>
  <si>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</si>
  <si>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</si>
  <si>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</si>
  <si>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</si>
  <si>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</si>
  <si>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</si>
  <si>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</si>
  <si>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</si>
  <si>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</si>
  <si>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</si>
  <si>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</si>
  <si>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</si>
  <si>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</si>
  <si>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</si>
  <si>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</si>
  <si>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</si>
  <si>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</si>
  <si>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</si>
  <si>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</si>
  <si>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</si>
  <si>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</si>
  <si>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</si>
  <si>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NE</t>
  </si>
  <si>
    <t>V případě, že se dodavatel při předání zboží na některá uvedená tel. čísla nedovolá, bude v takovém případě volat tel. 377 631 332, 377 631 320.</t>
  </si>
  <si>
    <t>Samostatná faktura</t>
  </si>
  <si>
    <t>ks</t>
  </si>
  <si>
    <t>Min. 40 listů.</t>
  </si>
  <si>
    <t xml:space="preserve">Papír kancelářský A4 kvalita"B"  </t>
  </si>
  <si>
    <t>bal</t>
  </si>
  <si>
    <t>Propisovací tužka</t>
  </si>
  <si>
    <t xml:space="preserve">Vyměnitelná náplň F - 411, modrý inkoust, jehlový hrot 0,5 mm pro extra jemné psaní, plastové tělo, pogumovaný úchop pro příjemnější držení, stiskací mechanismus, kovový hrot. </t>
  </si>
  <si>
    <t>Stiskací mechanismus, vyměnitelná gelová náplň, plastové tělo, jehlový hrot 0,5 mm pro tenké psaní.</t>
  </si>
  <si>
    <t>sada</t>
  </si>
  <si>
    <t>Popisovač tabulový 2,5 mm - sada 4ks</t>
  </si>
  <si>
    <t>Euroobal A4 - hladký</t>
  </si>
  <si>
    <t>Čiré, min. 45 mic., balení 100 ks.</t>
  </si>
  <si>
    <t>Nezávěsné hladké PVC obaly, vkládání na šířku i na výšku, min. 150 mic, min. 10 ks v balení.</t>
  </si>
  <si>
    <t>Popisovač CD/DVD  1 mm</t>
  </si>
  <si>
    <t xml:space="preserve">Permanentní popisovač, kulatý hrot, šíře stopy 2 mm, popisovač se speciálním inkoustem pro popis CD a DVD. </t>
  </si>
  <si>
    <t>Stíratelný, světlostálý, kulatý, vláknový hrot, šíře stopy 2,5 mm, ventilační uzávěr. Na bílé tabule, sklo, PVC, porcelán.</t>
  </si>
  <si>
    <t xml:space="preserve">Čisticí vlhčené ubrousky univerzální </t>
  </si>
  <si>
    <t>K čištění plastových povrchů zařízení výpočetní a kancelářské techniky, mimořádná rozpustnost nečistot a vysoké absorpční vlastnosti, odstraňují usazený prach, mastnotu i zbytky lepidel či barviva. Balení 100 ks.</t>
  </si>
  <si>
    <t>Min. 100 ks v balení.</t>
  </si>
  <si>
    <t>Rychlouzavírací sáčky 25x35</t>
  </si>
  <si>
    <t xml:space="preserve">Pryž </t>
  </si>
  <si>
    <t xml:space="preserve">Na grafitové tužky. </t>
  </si>
  <si>
    <r>
      <t xml:space="preserve">Gramáž 80 ±2; tloušťka 160 ±3; vlhkost 3,9-5,3%; opacita min. 90; bělost 151 ± CIE; hrubost dle Bendsena 200 ±50 cm3/min.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</si>
  <si>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t>Karton kreslící bílý A4 220g</t>
  </si>
  <si>
    <t>Bílý karton (čtvrtka), 1 bal/200 listů.</t>
  </si>
  <si>
    <t>Obálky C5 zelený pruh, 162 x 229 mm</t>
  </si>
  <si>
    <t xml:space="preserve">Rozešívačka </t>
  </si>
  <si>
    <t>Odstranění sešívacích drátků, kovové provedení + plast.</t>
  </si>
  <si>
    <t>Sešívačka min.20listů</t>
  </si>
  <si>
    <t>Sešití min. 20 listů, spojovače 24/6, celokovová nebo kovová + pevný plast.</t>
  </si>
  <si>
    <t>Sešívačka min.25 listů</t>
  </si>
  <si>
    <t>Sešití min. 20 listů, spojovače 24/6 i 26/6.</t>
  </si>
  <si>
    <t>Klip kovový 32</t>
  </si>
  <si>
    <t xml:space="preserve">Kovové, mnohonásobně použitelné, min. 12 ks v balení. </t>
  </si>
  <si>
    <t>Klip kovový 41</t>
  </si>
  <si>
    <t>Nůžky kancelářské střední</t>
  </si>
  <si>
    <t>Vysoce kvalitní nůžky, nožnice vyrobené z tvrzené japonské oceli s nerezovou úpravou, ergonomické držení - měkký dotek, délka nůžek min. 21 cm.</t>
  </si>
  <si>
    <t>Print etikety</t>
  </si>
  <si>
    <t>Krabicový box</t>
  </si>
  <si>
    <t>Archivační spona</t>
  </si>
  <si>
    <t>Archivační spona s bočním zavíráním. Spona je vyrobena ze speciálního materiálu, tento materiál nepraskne, ani při mnohonásobném ohnutí. Balení obsahuje 100 ks archivačních spon. Barva spon: jakákoliv.</t>
  </si>
  <si>
    <t>Polypropylen min. 500 mic., formát A4, průměr kroužků 15 mm, šíře hřbetu 2 cm, čtyřkroužková mechanika, kapacita cca 70 listů, potiskovatelné.</t>
  </si>
  <si>
    <t>Vnějšek plast, vnitřek hladký papír.</t>
  </si>
  <si>
    <t>Formát A4, polypropylen, neprůhledné, zajišťovací gumička.</t>
  </si>
  <si>
    <t>Sešit A5 - čtvereček</t>
  </si>
  <si>
    <t xml:space="preserve">Obálky bublinkové A5 bílé cca  200x270 </t>
  </si>
  <si>
    <t>Samolepicí, odtrhovací proužek, vzduchová ochranná vrstva, vhodné pro zasílání křehkých předmětů, min. 10 ks v balení.</t>
  </si>
  <si>
    <t>Lepicí tyčinka  min. 20g</t>
  </si>
  <si>
    <t>Vysoká lepicí síla a okamžitá přilnavost. Vhodné na  papír, karton, nevysychá, neobsahuje rozpouštědla.</t>
  </si>
  <si>
    <t>Stíratelný, světlostálý, kulatý, vláknový hrot, šíře stopy 2,5 mm, ventilační uzávěr. Na bílé tabule, sklo, PVC, porcelán. Sada 4 ks.</t>
  </si>
  <si>
    <t>Korekční strojek jednorázový</t>
  </si>
  <si>
    <t>Šíře min. 4,2 mm, návin min. 6 m, korekční roller ve tvaru pera, suchá korekce, kryje okamžitě, korekce na běžném i faxovém papíru, nezanechává stopy či skvrny na fotokopiích.</t>
  </si>
  <si>
    <t>Rozlišovač papírový ("jazyk") - mix 5 barev</t>
  </si>
  <si>
    <t>Oddělování stránek v pořadačích všech typů, rozměr 10,5 x 24 cm, 100 ks /balení.</t>
  </si>
  <si>
    <t>Rozlišovač kartonový A4  - 12 barev</t>
  </si>
  <si>
    <t>Barevný rozlišovač, formát A4, euroděrování, popisovatelný titulní list, min. 12 listů/ balení.</t>
  </si>
  <si>
    <t>Euroobal A4 - rozšířený</t>
  </si>
  <si>
    <t>Formát A4 rozšířený na 220 mm, typ otvírání „U“, rozměr 220 x 300 mm, kapacita až 70 listů, polypropylen, tloušťka min. 50 mic., balení min. 50 ks.</t>
  </si>
  <si>
    <t>Blok lepený bílý -  špalík 8-9 x 8-9 cm</t>
  </si>
  <si>
    <t>Slepený špalíček bílých papírů.</t>
  </si>
  <si>
    <t>Blok lepený barevný - špalík 8-9 x 8-9 cm</t>
  </si>
  <si>
    <t>Slepený špalíček barevných papírů.</t>
  </si>
  <si>
    <t>Papír barevný kopírovací A4 80g - mix min 5 barev</t>
  </si>
  <si>
    <t>Obálky C6 114 x 162 mm</t>
  </si>
  <si>
    <t>Samolepící, 1 bal/50ks</t>
  </si>
  <si>
    <t>Obálky C5 162 x 229 mm</t>
  </si>
  <si>
    <t>Obálky B4 , 250 x 353 mm</t>
  </si>
  <si>
    <t>Samolepící bílé.</t>
  </si>
  <si>
    <t>Taška obchodní textil - obálka A5/dno</t>
  </si>
  <si>
    <t>Obálky se dnem vyztužené (textil) samolepící.</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</si>
  <si>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</si>
  <si>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</si>
  <si>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Tužka HB 2 s pryží</t>
  </si>
  <si>
    <t>Klasická tužka s pryží, tvrdost HB.</t>
  </si>
  <si>
    <t>Kalíšek na tužky</t>
  </si>
  <si>
    <t>Drátěná krabička na tužky a propisky, průměr cca 75 mm, výška min. 90 mm.</t>
  </si>
  <si>
    <t>Čisticí utěrka mikrovlákno</t>
  </si>
  <si>
    <t>Utěrka z mikrovlákna k čištění  LCD, brýlí, čoček dalekohledů, displeje fotoaparátů.</t>
  </si>
  <si>
    <t xml:space="preserve">Motouz jutový přírodní  </t>
  </si>
  <si>
    <t>Min. 100 g, pro kancelář i domácnost.</t>
  </si>
  <si>
    <t>Ořezávátko dvojité se zásobníkem</t>
  </si>
  <si>
    <t>Pro silnou i tenkou tužku, plastové se zásobníkem na odpad.</t>
  </si>
  <si>
    <t>Odkladač dokumentů stohovatelný - čirý</t>
  </si>
  <si>
    <t xml:space="preserve">Euroobal A4 - krupička </t>
  </si>
  <si>
    <t xml:space="preserve">Samolepící záložky: proužky 12 x 42 mm - 5 x neon </t>
  </si>
  <si>
    <t>Bloček samolepící indexový. Neonové průhledné barvy. Proužky 5x 25 lístků.</t>
  </si>
  <si>
    <t>Samolepící záložky 20 x 50 mm - 4 barvy</t>
  </si>
  <si>
    <t>Možnost mnohonásobné aplikace, po odlepení nezanechávají žádnou stopu, 4x 50 listů.</t>
  </si>
  <si>
    <t>Taška obchodní textil- obálka A4/dno</t>
  </si>
  <si>
    <t>Propisovací tužka jednorázová</t>
  </si>
  <si>
    <t>Obyčejná jednorázová propiska. Nelze měnit náplň! Barva krytky odpovídá barvě náplně.</t>
  </si>
  <si>
    <t xml:space="preserve">Samolepící etikety laser 105x41 </t>
  </si>
  <si>
    <t>Archy formátu A4, pro tisk v kopírkách, laserových a inkoustových tiskárnách. Min. 100 listů/ balení.</t>
  </si>
  <si>
    <t xml:space="preserve">Čisticí houba magnetická na bílé tabule </t>
  </si>
  <si>
    <t>S filcem, vyměnitelné vložky.</t>
  </si>
  <si>
    <t>Korekční pero</t>
  </si>
  <si>
    <t>Korekční lak v tužce, tenký kovový hrot.</t>
  </si>
  <si>
    <t>Opravný lak</t>
  </si>
  <si>
    <t>Opravný lak, nanášení štětečkem nebo houbičkou.</t>
  </si>
  <si>
    <t>Kvalitní průhledný polypropylen, zavírání jedním drukem (patentem) na delší straně.</t>
  </si>
  <si>
    <t>Odkládací desky A4, prešpán 350 g, zajišťovací gumička.</t>
  </si>
  <si>
    <t>Obaly "L" A4 - čirá</t>
  </si>
  <si>
    <t>Adhezní bloček - neon, opatřen lepicí vrstvou pouze zpoloviny, nezanechává stopy po lepidle. Min. 100 lístků.</t>
  </si>
  <si>
    <t xml:space="preserve">Kalkulátor </t>
  </si>
  <si>
    <t>Pryž v tužce, posuvná</t>
  </si>
  <si>
    <t>Na grafitové tužky, plastové tělo.</t>
  </si>
  <si>
    <t>Razítková barva pro samobarvící razítka.</t>
  </si>
  <si>
    <t>ANO</t>
  </si>
  <si>
    <t>LoStr CZ.02.1.01/0.0/0.0/16_026/0008389</t>
  </si>
  <si>
    <t>PRVA-22-008</t>
  </si>
  <si>
    <t>DFF -  Miroslava Šusová,
Tel.: 37763 5005,
E-mail:  susova@ff.zcu.cz</t>
  </si>
  <si>
    <t>Sedláčkova 38, 
301 00 Plzeň, 
Fakulta filozofická - Děkanát,
místnost SO 202 popřípadě SO 205</t>
  </si>
  <si>
    <t>NTIS - Ing. Markéta Lintimerová,
Tel.: 37763 2543,
E-mail: lintimer@ntis.zcu.cz</t>
  </si>
  <si>
    <t>Technická 8, 
301 00 Plzeň,
Fakulta aplikovaných věd - Nové technologie pro informační společnost,
místnost UN 526</t>
  </si>
  <si>
    <t>KSP - Bc. Kateřina Beránková,
Tel.: 37763 7481,
E-mail: kberanko@ksp.zcu.cz</t>
  </si>
  <si>
    <t>Sady Pětatřicátníků 14, 
301 00 Plzeň, 
Fakulta právnická - Katedra správního práva,
místnost PC 326</t>
  </si>
  <si>
    <t>KHK - Libuše Květoňová, 
Tel.: 37763 6203,
E-mail: lkvetono@khk.zcu.cz</t>
  </si>
  <si>
    <t xml:space="preserve">Klatovská 51, 
301 00 Plzeň,
Fakulta pedagogická - Katedra hudební výchovy a kultury,
místnost KL 204b </t>
  </si>
  <si>
    <t>NTC - Mgr. Gabriela Straková,
Tel.: 37763 4823,
E-mail: gstrakov@ntc.zcu.cz</t>
  </si>
  <si>
    <t>Teslova 5b, 
301 00 Plzeň, 
Nové technologie – výzkumné centrum,
místnost TC 231</t>
  </si>
  <si>
    <t>Samolepicí etikety na arších formátu A4. Pro černobílý i barevní potisk v laserových i inkoustových tiskárnách a kopírkách. Rozměr etikety cca 105 x 42,30 mm. 14 etiket/arch.</t>
  </si>
  <si>
    <t>Samolepicí etikety na arších formátu A4. Pro černobílý i barevní potisk v laserových i inkoustových tiskárnách a kopírkách. Rozměr etikety cca 192 x 61 mm. 4 etikety/arch.</t>
  </si>
  <si>
    <t>Krabicový box / pořadač, papírový, dodávaný v roloženém stavu, jednoduchým složením lze získat pořadač o šířce hřebu 11,5 cm. Rozměry 11,5 cm x 24,5 cm x 30 cm. Barva šedá nebo bílá.</t>
  </si>
  <si>
    <r>
      <t>Pořadač 4-kroužkový A4 - 2 cm -</t>
    </r>
    <r>
      <rPr>
        <b/>
        <sz val="11"/>
        <rFont val="Calibri"/>
        <family val="2"/>
        <charset val="238"/>
      </rPr>
      <t xml:space="preserve"> zelený</t>
    </r>
  </si>
  <si>
    <r>
      <t xml:space="preserve">Pořadač 4-kroužkový A4 - 2 cm - </t>
    </r>
    <r>
      <rPr>
        <b/>
        <sz val="11"/>
        <rFont val="Calibri"/>
        <family val="2"/>
        <charset val="238"/>
      </rPr>
      <t>žlutý</t>
    </r>
  </si>
  <si>
    <r>
      <t xml:space="preserve">Pořadač 4-kroužkový A4 - 2 cm - </t>
    </r>
    <r>
      <rPr>
        <b/>
        <sz val="11"/>
        <rFont val="Calibri"/>
        <family val="2"/>
        <charset val="238"/>
      </rPr>
      <t>oranžový</t>
    </r>
  </si>
  <si>
    <r>
      <t>Pořadač pákový A4 - 7,5 cm -</t>
    </r>
    <r>
      <rPr>
        <b/>
        <sz val="11"/>
        <rFont val="Calibri"/>
        <family val="2"/>
        <charset val="238"/>
      </rPr>
      <t xml:space="preserve"> modrý</t>
    </r>
  </si>
  <si>
    <r>
      <t xml:space="preserve">Desky odkládací A4, 3 klopy PP -  neprůhl. - </t>
    </r>
    <r>
      <rPr>
        <b/>
        <sz val="11"/>
        <rFont val="Calibri"/>
        <family val="2"/>
        <charset val="238"/>
      </rPr>
      <t>modré</t>
    </r>
  </si>
  <si>
    <r>
      <t>Popisovač tabulový  2,5 mm -</t>
    </r>
    <r>
      <rPr>
        <b/>
        <sz val="11"/>
        <rFont val="Calibri"/>
        <family val="2"/>
        <charset val="238"/>
      </rPr>
      <t xml:space="preserve"> černý</t>
    </r>
  </si>
  <si>
    <r>
      <t xml:space="preserve">Odkladač dokumentů stohovatelný - </t>
    </r>
    <r>
      <rPr>
        <b/>
        <sz val="11"/>
        <rFont val="Calibri"/>
        <family val="2"/>
        <charset val="238"/>
        <scheme val="minor"/>
      </rPr>
      <t>kouřový</t>
    </r>
  </si>
  <si>
    <t>Odkladač dokumentů, pro dokumenty do formátu A4+, transparentní materiál, stohování kolmo i dvěma způsoby předsazeně, rozměry cca 255 x 70 x 360 mm (š x v x h).</t>
  </si>
  <si>
    <t xml:space="preserve">Pro tisk i kopírování ve všech typech techniky, 1 bal/100 listů. </t>
  </si>
  <si>
    <r>
      <t xml:space="preserve">Popisovač na bílé tabule -Sada 5 barev: </t>
    </r>
    <r>
      <rPr>
        <b/>
        <sz val="11"/>
        <rFont val="Calibri"/>
        <family val="2"/>
        <charset val="238"/>
        <scheme val="minor"/>
      </rPr>
      <t>černá, červená, modrá zelená a oranžová</t>
    </r>
  </si>
  <si>
    <t>Popisovač na bílou tabuli se snadno vyměnitelnou náplní s tekutým inkoustem, okamžité psaní bez protřepávání či pumpování, stejně jako plynulý výdej inkoustu. Vyrobeno z recyklovaného plastu, snadno smazatelný inkoust speciálně pro bílé tabule. Intenzivní barvy viditelné i z velké vzdálenosti, stopa je při použití nepřerušovaná, žádné nežádoucí skvrny. Lze snadno smazat, zmizí beze stopy. Kulatý hrot - šířka hrotu: 6,0 mm, šířka stopy: 2,3 mm.</t>
  </si>
  <si>
    <r>
      <t xml:space="preserve">Gelové pero 0,5 mm - </t>
    </r>
    <r>
      <rPr>
        <b/>
        <sz val="11"/>
        <rFont val="Calibri"/>
        <family val="2"/>
        <charset val="238"/>
        <scheme val="minor"/>
      </rPr>
      <t>10 ks modrá, 5 ks červená, 5 ks zelená</t>
    </r>
  </si>
  <si>
    <t>Stiskací mechanismus, vyměnitelná gelová náplň, plastové tělo, jehlový hrot 0,5 mm pro tenké psaní. Modrá 10x, červená 5x, zelená 5x.</t>
  </si>
  <si>
    <t>Stolní kalendář bez obrázků</t>
  </si>
  <si>
    <t>Stolní kalendář bez obrázků, týdenní sloupcové kalendárium s uvedením hodin, rozměr jednotlivých listů cca 300 - 340 mm x 120 - 145 mm.</t>
  </si>
  <si>
    <r>
      <t>Obálka plastová PVC s patentem /druk/ A4 -</t>
    </r>
    <r>
      <rPr>
        <b/>
        <sz val="11"/>
        <rFont val="Calibri"/>
        <family val="2"/>
        <charset val="238"/>
        <scheme val="minor"/>
      </rPr>
      <t xml:space="preserve"> zelená</t>
    </r>
  </si>
  <si>
    <r>
      <t>Pořadač pákový A4 - 7,5 cm -</t>
    </r>
    <r>
      <rPr>
        <b/>
        <sz val="11"/>
        <rFont val="Calibri"/>
        <family val="2"/>
        <charset val="238"/>
        <scheme val="minor"/>
      </rPr>
      <t xml:space="preserve"> černý</t>
    </r>
  </si>
  <si>
    <r>
      <t xml:space="preserve">Desky s gumičkou A4, 3 klopy, prešpán - </t>
    </r>
    <r>
      <rPr>
        <b/>
        <sz val="11"/>
        <rFont val="Calibri"/>
        <family val="2"/>
        <charset val="238"/>
        <scheme val="minor"/>
      </rPr>
      <t>modré</t>
    </r>
  </si>
  <si>
    <r>
      <t xml:space="preserve">Obaly "L" A4 - </t>
    </r>
    <r>
      <rPr>
        <b/>
        <sz val="11"/>
        <rFont val="Calibri"/>
        <family val="2"/>
        <charset val="238"/>
        <scheme val="minor"/>
      </rPr>
      <t>červené</t>
    </r>
  </si>
  <si>
    <r>
      <t>Samolepící blok  75 x 75 mm ± 2 mm- neon -</t>
    </r>
    <r>
      <rPr>
        <b/>
        <sz val="11"/>
        <rFont val="Calibri"/>
        <family val="2"/>
        <charset val="238"/>
        <scheme val="minor"/>
      </rPr>
      <t xml:space="preserve"> růžový</t>
    </r>
  </si>
  <si>
    <r>
      <t>Gelové pero 0,5 mm -</t>
    </r>
    <r>
      <rPr>
        <b/>
        <sz val="11"/>
        <rFont val="Calibri"/>
        <family val="2"/>
        <charset val="238"/>
      </rPr>
      <t xml:space="preserve"> modrá náplň</t>
    </r>
  </si>
  <si>
    <r>
      <t xml:space="preserve">Razítková barva  - </t>
    </r>
    <r>
      <rPr>
        <b/>
        <sz val="11"/>
        <rFont val="Calibri"/>
        <family val="2"/>
        <charset val="238"/>
      </rPr>
      <t xml:space="preserve">černá </t>
    </r>
    <r>
      <rPr>
        <sz val="11"/>
        <rFont val="Calibri"/>
        <family val="2"/>
        <charset val="238"/>
      </rPr>
      <t xml:space="preserve"> objem 25 ml</t>
    </r>
  </si>
  <si>
    <t>Stolní kalkulátor, velký min.12 místný display, tlačítko s dvojitou nulou, plastové, podpora základních matematických funkcí včetně procent, automatické vypínání, napájení solární / baterie, rozměry: min. 14,7 x 11,5 x 3,2, výpočet DPH, celkový součet, funkce: min.  Mark, Up / down, klávesa %, + / -, korekční tlačítko, paměťové klávesy, barva - černá, oddělování tisíců na displeji, volba desetinných míst, volba zaokrouhlování.</t>
  </si>
  <si>
    <r>
      <t>Pokud financováno z projektových prostředků, pak</t>
    </r>
    <r>
      <rPr>
        <b/>
        <sz val="11"/>
        <color rgb="FFFF0000"/>
        <rFont val="Calibri"/>
        <family val="2"/>
        <charset val="238"/>
        <scheme val="minor"/>
      </rPr>
      <t xml:space="preserve"> DODAVATEL </t>
    </r>
    <r>
      <rPr>
        <b/>
        <sz val="11"/>
        <rFont val="Calibri"/>
        <family val="2"/>
        <charset val="238"/>
        <scheme val="minor"/>
      </rPr>
      <t xml:space="preserve">uvede </t>
    </r>
    <r>
      <rPr>
        <b/>
        <sz val="11"/>
        <color rgb="FFFF0000"/>
        <rFont val="Calibri"/>
        <family val="2"/>
        <charset val="238"/>
        <scheme val="minor"/>
      </rPr>
      <t>NA FAKTURU</t>
    </r>
    <r>
      <rPr>
        <b/>
        <sz val="11"/>
        <rFont val="Calibri"/>
        <family val="2"/>
        <charset val="238"/>
        <scheme val="minor"/>
      </rPr>
      <t xml:space="preserve">: NÁZEV A ČÍSLO DOTAČNÍHO PROJEKTU </t>
    </r>
  </si>
  <si>
    <t>Příloha č. 2 Kupní smlouvy - technická specifikace
Kancelářské potřeby (II.) 074 - 2022</t>
  </si>
  <si>
    <r>
      <t xml:space="preserve">S doručenkou do vlastních rukou, samopropisovací. Viz
</t>
    </r>
    <r>
      <rPr>
        <sz val="11"/>
        <color rgb="FFFF0000"/>
        <rFont val="Calibri"/>
        <family val="2"/>
        <charset val="238"/>
      </rPr>
      <t>Příloha č. 3 Kupní smlouvy - obálky C5 zelený pruh_KP (II.)-074-2022.pdf</t>
    </r>
  </si>
  <si>
    <t xml:space="preserve">Papír kancelářský A4 kvalita "A" </t>
  </si>
  <si>
    <t>Lepicí páska s odvíječem lepenky 19mm</t>
  </si>
  <si>
    <t>Lepicí páska 33 m x 19 mm, transparentní, odvíječ s kovovým nožem.</t>
  </si>
  <si>
    <t>Náhradní náplň do karis bloků A5</t>
  </si>
  <si>
    <t>balení</t>
  </si>
  <si>
    <t>Lepicí páska transparentní 15 mm × 10 m</t>
  </si>
  <si>
    <t>U3V - Mgr. Magdalena Edlová, DiS.,
Tel.: 37763 1907,
E-mail: edlova@rek.zcu.cz</t>
  </si>
  <si>
    <t>Jungmannova 1, 
301 00 Plzeň,
Odbor celoživotního vzdělávání - Oddělení Univerzita třetího věku,
místnost JJ113b</t>
  </si>
  <si>
    <t>Obaly "L" A4 - čiré</t>
  </si>
  <si>
    <r>
      <t xml:space="preserve">Gramáž 80 ±1,5; tloušťka 107 ±2; vlhkost 3,9-5,3%; opacita min. 92; bělost 168 ± CIE; hladkost max. 200 ml/min, tuhost dlouhá 125/20mN; tuhost příčná 60/10mN; prodyšnost max. 1250 ml/min.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</si>
  <si>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t>Vložka do čtyřkroužkového zápisníku karis, formát A5, linkovaný bílý papír. V balení min. 100listů.</t>
  </si>
  <si>
    <t>Průhledná lepící páska o rozměru 15mm x návin min. 10m.</t>
  </si>
  <si>
    <t>Požadavek zadavatele: 
do sloupce označeného textem:</t>
  </si>
  <si>
    <t>Dodavatel doplní do jednotlivých prázdných žlutě podbarvených buněk požadované údaje, tj. jednotkovou cenu.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</si>
</sst>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0.00\ &quot;Kč&quot;"/>
    <numFmt numFmtId="165" formatCode="_-* #,##0.00\ &quot;Kč&quot;_-;\-* #,##0.00\ &quot;Kč&quot;_-;_-* &quot; &quot;??,_-;_-@_-"/>
  </numFmts>
  <fonts count="34"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theme="1"/>
      <name val="Calibri"/>
      <family val="2"/>
      <charset val="238"/>
      <scheme val="minor"/>
    </font>
    <font>
      <b/>
      <sz val="11"/>
      <color rgb="FF000000"/>
      <name val="Calibri"/>
      <family val="2"/>
      <charset val="238"/>
    </font>
    <font>
      <b/>
      <sz val="11"/>
      <name val="Calibri"/>
      <family val="2"/>
      <charset val="238"/>
    </font>
    <font>
      <sz val="11"/>
      <color rgb="FFFF0000"/>
      <name val="Calibri"/>
      <family val="2"/>
      <charset val="238"/>
    </font>
    <font>
      <b/>
      <sz val="11"/>
      <color rgb="FFFF0000"/>
      <name val="Calibri"/>
      <family val="2"/>
      <charset val="238"/>
      <scheme val="minor"/>
    </font>
    <font>
      <sz val="11.5"/>
      <color theme="1"/>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rgb="FFFFFFFF"/>
        <bgColor indexed="64"/>
      </patternFill>
    </fill>
  </fills>
  <borders count="38">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thick">
        <color indexed="64"/>
      </bottom>
      <diagonal/>
    </border>
    <border>
      <left style="thick">
        <color indexed="64"/>
      </left>
      <right style="medium">
        <color indexed="64"/>
      </right>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thick">
        <color indexed="64"/>
      </left>
      <right style="medium">
        <color indexed="64"/>
      </right>
      <top style="thin">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ck">
        <color indexed="64"/>
      </bottom>
      <diagonal/>
    </border>
  </borders>
  <cellStyleXfs count="10">
    <xf numFmtId="0" fontId="0" fillId="0" borderId="0"/>
    <xf numFmtId="0" fontId="23" fillId="0" borderId="0"/>
    <xf numFmtId="0" fontId="12" fillId="0" borderId="0"/>
    <xf numFmtId="0" fontId="12" fillId="0" borderId="0"/>
    <xf numFmtId="0" fontId="26" fillId="0" borderId="0"/>
    <xf numFmtId="0" fontId="11" fillId="0" borderId="0"/>
    <xf numFmtId="0" fontId="11" fillId="0" borderId="0"/>
    <xf numFmtId="0" fontId="11" fillId="0" borderId="0"/>
    <xf numFmtId="44" fontId="28" fillId="0" borderId="0" applyFont="0" applyFill="0" applyBorder="0" applyAlignment="0" applyProtection="0"/>
    <xf numFmtId="0" fontId="2" fillId="0" borderId="0"/>
  </cellStyleXfs>
  <cellXfs count="174">
    <xf numFmtId="0" fontId="0" fillId="0" borderId="0" xfId="0"/>
    <xf numFmtId="44" fontId="25" fillId="4" borderId="8" xfId="8" applyFont="1" applyFill="1" applyBorder="1" applyAlignment="1" applyProtection="1">
      <alignment horizontal="right" vertical="center" wrapText="1" indent="1"/>
    </xf>
    <xf numFmtId="44" fontId="25" fillId="4" borderId="21" xfId="8" applyFont="1" applyFill="1" applyBorder="1" applyAlignment="1" applyProtection="1">
      <alignment horizontal="right" vertical="center" wrapText="1" indent="1"/>
    </xf>
    <xf numFmtId="44" fontId="25" fillId="4" borderId="24" xfId="8" applyFont="1" applyFill="1" applyBorder="1" applyAlignment="1" applyProtection="1">
      <alignment horizontal="right" vertical="center" wrapText="1" indent="1"/>
    </xf>
    <xf numFmtId="44" fontId="25" fillId="4" borderId="9" xfId="8" applyFont="1" applyFill="1" applyBorder="1" applyAlignment="1" applyProtection="1">
      <alignment horizontal="right" vertical="center" wrapText="1" indent="1"/>
    </xf>
    <xf numFmtId="0" fontId="0" fillId="0" borderId="0" xfId="0" applyProtection="1"/>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14" fillId="0" borderId="0" xfId="0" applyFont="1" applyAlignment="1" applyProtection="1">
      <alignment vertical="center"/>
    </xf>
    <xf numFmtId="0" fontId="15" fillId="0" borderId="0" xfId="0" applyFont="1" applyAlignment="1" applyProtection="1">
      <alignment horizontal="center" vertical="top" wrapText="1"/>
    </xf>
    <xf numFmtId="0" fontId="0" fillId="0" borderId="0" xfId="0" applyAlignment="1" applyProtection="1">
      <alignment vertical="top" wrapText="1"/>
    </xf>
    <xf numFmtId="0" fontId="16" fillId="0" borderId="0" xfId="0" applyFont="1" applyAlignment="1" applyProtection="1">
      <alignment vertical="center"/>
    </xf>
    <xf numFmtId="0" fontId="17" fillId="0" borderId="0" xfId="0" applyFont="1" applyAlignment="1" applyProtection="1">
      <alignment vertical="center"/>
    </xf>
    <xf numFmtId="0" fontId="17" fillId="0" borderId="0" xfId="0" applyFont="1" applyAlignment="1" applyProtection="1">
      <alignment vertical="center" wrapText="1"/>
    </xf>
    <xf numFmtId="0" fontId="18" fillId="0" borderId="0" xfId="0" applyFont="1" applyAlignment="1" applyProtection="1">
      <alignment vertical="center" wrapText="1"/>
    </xf>
    <xf numFmtId="0" fontId="22" fillId="0" borderId="0" xfId="0" applyFont="1" applyAlignment="1" applyProtection="1">
      <alignment vertical="top" wrapText="1"/>
    </xf>
    <xf numFmtId="0" fontId="19" fillId="0" borderId="0" xfId="0" applyFont="1" applyAlignment="1" applyProtection="1">
      <alignment vertical="center"/>
    </xf>
    <xf numFmtId="0" fontId="19"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6" fillId="2" borderId="1"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2" xfId="0" applyBorder="1" applyProtection="1"/>
    <xf numFmtId="0" fontId="20" fillId="3" borderId="2" xfId="0" applyFont="1" applyFill="1" applyBorder="1" applyAlignment="1" applyProtection="1">
      <alignment horizontal="center" vertical="center" textRotation="90" wrapText="1"/>
    </xf>
    <xf numFmtId="0" fontId="20" fillId="3" borderId="3" xfId="0" applyFont="1" applyFill="1" applyBorder="1" applyAlignment="1" applyProtection="1">
      <alignment horizontal="center" vertical="center" wrapText="1"/>
    </xf>
    <xf numFmtId="0" fontId="16" fillId="2" borderId="3" xfId="0" applyFont="1" applyFill="1" applyBorder="1" applyAlignment="1" applyProtection="1">
      <alignment horizontal="center" vertical="center" wrapText="1"/>
    </xf>
    <xf numFmtId="0" fontId="16" fillId="3" borderId="3" xfId="0" applyFont="1" applyFill="1" applyBorder="1" applyAlignment="1" applyProtection="1">
      <alignment horizontal="center" vertical="center" wrapText="1"/>
    </xf>
    <xf numFmtId="0" fontId="20" fillId="3" borderId="32" xfId="0" applyFont="1" applyFill="1" applyBorder="1" applyAlignment="1" applyProtection="1">
      <alignment horizontal="center" vertical="center" wrapText="1"/>
    </xf>
    <xf numFmtId="0" fontId="0" fillId="0" borderId="31" xfId="0" applyBorder="1" applyProtection="1"/>
    <xf numFmtId="164" fontId="0" fillId="0" borderId="12" xfId="0" applyNumberFormat="1" applyBorder="1" applyAlignment="1" applyProtection="1">
      <alignment vertical="center"/>
    </xf>
    <xf numFmtId="3" fontId="0" fillId="4" borderId="5" xfId="0" applyNumberFormat="1" applyFill="1" applyBorder="1" applyAlignment="1" applyProtection="1">
      <alignment horizontal="center" vertical="center" wrapText="1"/>
    </xf>
    <xf numFmtId="0" fontId="27" fillId="4" borderId="6" xfId="1" applyFont="1" applyFill="1" applyBorder="1" applyAlignment="1" applyProtection="1">
      <alignment horizontal="left" vertical="center" wrapText="1" indent="1"/>
    </xf>
    <xf numFmtId="3" fontId="0" fillId="4" borderId="6" xfId="0" applyNumberFormat="1" applyFill="1" applyBorder="1" applyAlignment="1" applyProtection="1">
      <alignment horizontal="center" vertical="center" wrapText="1"/>
    </xf>
    <xf numFmtId="0" fontId="25" fillId="4" borderId="6" xfId="1" applyFont="1" applyFill="1" applyBorder="1" applyAlignment="1" applyProtection="1">
      <alignment horizontal="center" vertical="center" wrapText="1"/>
    </xf>
    <xf numFmtId="0" fontId="25" fillId="4" borderId="6" xfId="5" applyFont="1" applyFill="1" applyBorder="1" applyAlignment="1" applyProtection="1">
      <alignment horizontal="left" vertical="center" wrapText="1" indent="1"/>
    </xf>
    <xf numFmtId="164" fontId="0" fillId="4" borderId="6" xfId="0" applyNumberFormat="1" applyFill="1" applyBorder="1" applyAlignment="1" applyProtection="1">
      <alignment horizontal="right" vertical="center" indent="1"/>
    </xf>
    <xf numFmtId="164" fontId="21" fillId="4" borderId="6" xfId="0" applyNumberFormat="1" applyFont="1" applyFill="1" applyBorder="1" applyAlignment="1" applyProtection="1">
      <alignment horizontal="right" vertical="center" wrapText="1" indent="1"/>
    </xf>
    <xf numFmtId="165" fontId="0" fillId="0" borderId="6" xfId="0" applyNumberFormat="1" applyBorder="1" applyAlignment="1" applyProtection="1">
      <alignment horizontal="right" vertical="center" indent="1"/>
    </xf>
    <xf numFmtId="0" fontId="0" fillId="0" borderId="6" xfId="0" applyBorder="1" applyAlignment="1" applyProtection="1">
      <alignment horizontal="center" vertical="center"/>
    </xf>
    <xf numFmtId="3" fontId="0" fillId="4" borderId="7" xfId="0" applyNumberFormat="1" applyFill="1" applyBorder="1" applyAlignment="1" applyProtection="1">
      <alignment horizontal="center" vertical="center" wrapText="1"/>
    </xf>
    <xf numFmtId="0" fontId="27" fillId="4" borderId="8" xfId="1" applyFont="1" applyFill="1" applyBorder="1" applyAlignment="1" applyProtection="1">
      <alignment horizontal="left" vertical="center" wrapText="1" indent="1"/>
    </xf>
    <xf numFmtId="3" fontId="0" fillId="4" borderId="8" xfId="0" applyNumberFormat="1" applyFill="1" applyBorder="1" applyAlignment="1" applyProtection="1">
      <alignment horizontal="center" vertical="center" wrapText="1"/>
    </xf>
    <xf numFmtId="0" fontId="25" fillId="4" borderId="8" xfId="1" applyFont="1" applyFill="1" applyBorder="1" applyAlignment="1" applyProtection="1">
      <alignment horizontal="center" vertical="center" wrapText="1"/>
    </xf>
    <xf numFmtId="0" fontId="25" fillId="4" borderId="8" xfId="5" applyFont="1" applyFill="1" applyBorder="1" applyAlignment="1" applyProtection="1">
      <alignment horizontal="left" vertical="center" wrapText="1" indent="1"/>
    </xf>
    <xf numFmtId="164" fontId="0" fillId="4" borderId="8" xfId="0" applyNumberFormat="1" applyFill="1" applyBorder="1" applyAlignment="1" applyProtection="1">
      <alignment horizontal="right" vertical="center" indent="1"/>
    </xf>
    <xf numFmtId="164" fontId="21" fillId="4" borderId="8" xfId="0" applyNumberFormat="1" applyFont="1" applyFill="1" applyBorder="1" applyAlignment="1" applyProtection="1">
      <alignment horizontal="right" vertical="center" wrapText="1" indent="1"/>
    </xf>
    <xf numFmtId="165" fontId="0" fillId="0" borderId="8" xfId="0" applyNumberFormat="1" applyBorder="1" applyAlignment="1" applyProtection="1">
      <alignment horizontal="right" vertical="center" indent="1"/>
    </xf>
    <xf numFmtId="0" fontId="0" fillId="0" borderId="8" xfId="0" applyBorder="1" applyAlignment="1" applyProtection="1">
      <alignment horizontal="center" vertical="center"/>
    </xf>
    <xf numFmtId="0" fontId="27" fillId="4" borderId="8" xfId="1" applyFont="1" applyFill="1" applyBorder="1" applyAlignment="1" applyProtection="1">
      <alignment horizontal="center" vertical="center" wrapText="1"/>
    </xf>
    <xf numFmtId="0" fontId="27" fillId="4" borderId="8" xfId="5" applyFont="1" applyFill="1" applyBorder="1" applyAlignment="1" applyProtection="1">
      <alignment horizontal="left" vertical="center" wrapText="1" indent="1"/>
    </xf>
    <xf numFmtId="3" fontId="0" fillId="4" borderId="17" xfId="0" applyNumberFormat="1" applyFill="1" applyBorder="1" applyAlignment="1" applyProtection="1">
      <alignment horizontal="center" vertical="center" wrapText="1"/>
    </xf>
    <xf numFmtId="3" fontId="0" fillId="4" borderId="22" xfId="0" applyNumberFormat="1" applyFill="1" applyBorder="1" applyAlignment="1" applyProtection="1">
      <alignment horizontal="center" vertical="center" wrapText="1"/>
    </xf>
    <xf numFmtId="0" fontId="27" fillId="4" borderId="21" xfId="1" applyFont="1" applyFill="1" applyBorder="1" applyAlignment="1" applyProtection="1">
      <alignment horizontal="left" vertical="center" wrapText="1" indent="1"/>
    </xf>
    <xf numFmtId="3" fontId="0" fillId="4" borderId="21" xfId="0" applyNumberFormat="1" applyFill="1" applyBorder="1" applyAlignment="1" applyProtection="1">
      <alignment horizontal="center" vertical="center" wrapText="1"/>
    </xf>
    <xf numFmtId="0" fontId="25" fillId="4" borderId="21" xfId="1" applyFont="1" applyFill="1" applyBorder="1" applyAlignment="1" applyProtection="1">
      <alignment horizontal="center" vertical="center" wrapText="1"/>
    </xf>
    <xf numFmtId="0" fontId="25" fillId="4" borderId="21" xfId="5" applyFont="1" applyFill="1" applyBorder="1" applyAlignment="1" applyProtection="1">
      <alignment horizontal="left" vertical="center" wrapText="1" indent="1"/>
    </xf>
    <xf numFmtId="164" fontId="0" fillId="4" borderId="21" xfId="0" applyNumberFormat="1" applyFill="1" applyBorder="1" applyAlignment="1" applyProtection="1">
      <alignment horizontal="right" vertical="center" indent="1"/>
    </xf>
    <xf numFmtId="164" fontId="21" fillId="4" borderId="21" xfId="0" applyNumberFormat="1" applyFont="1" applyFill="1" applyBorder="1" applyAlignment="1" applyProtection="1">
      <alignment horizontal="right" vertical="center" wrapText="1" indent="1"/>
    </xf>
    <xf numFmtId="165" fontId="0" fillId="0" borderId="21" xfId="0" applyNumberFormat="1" applyBorder="1" applyAlignment="1" applyProtection="1">
      <alignment horizontal="right" vertical="center" indent="1"/>
    </xf>
    <xf numFmtId="0" fontId="0" fillId="0" borderId="21" xfId="0" applyBorder="1" applyAlignment="1" applyProtection="1">
      <alignment horizontal="center" vertical="center"/>
    </xf>
    <xf numFmtId="3" fontId="0" fillId="4" borderId="23" xfId="0" applyNumberFormat="1" applyFill="1" applyBorder="1" applyAlignment="1" applyProtection="1">
      <alignment horizontal="center" vertical="center" wrapText="1"/>
    </xf>
    <xf numFmtId="0" fontId="27" fillId="4" borderId="24" xfId="1" applyFont="1" applyFill="1" applyBorder="1" applyAlignment="1" applyProtection="1">
      <alignment horizontal="left" vertical="center" wrapText="1" indent="1"/>
    </xf>
    <xf numFmtId="3" fontId="0" fillId="4" borderId="24" xfId="0" applyNumberFormat="1" applyFill="1" applyBorder="1" applyAlignment="1" applyProtection="1">
      <alignment horizontal="center" vertical="center" wrapText="1"/>
    </xf>
    <xf numFmtId="0" fontId="25" fillId="4" borderId="24" xfId="1" applyFont="1" applyFill="1" applyBorder="1" applyAlignment="1" applyProtection="1">
      <alignment horizontal="center" vertical="center" wrapText="1"/>
    </xf>
    <xf numFmtId="0" fontId="25" fillId="4" borderId="24" xfId="5" applyFont="1" applyFill="1" applyBorder="1" applyAlignment="1" applyProtection="1">
      <alignment horizontal="left" vertical="center" wrapText="1" indent="1"/>
    </xf>
    <xf numFmtId="164" fontId="0" fillId="4" borderId="24" xfId="0" applyNumberFormat="1" applyFill="1" applyBorder="1" applyAlignment="1" applyProtection="1">
      <alignment horizontal="right" vertical="center" indent="1"/>
    </xf>
    <xf numFmtId="164" fontId="21" fillId="4" borderId="24" xfId="0" applyNumberFormat="1" applyFont="1" applyFill="1" applyBorder="1" applyAlignment="1" applyProtection="1">
      <alignment horizontal="right" vertical="center" wrapText="1"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3" fontId="0" fillId="4" borderId="18" xfId="0" applyNumberFormat="1" applyFill="1" applyBorder="1" applyAlignment="1" applyProtection="1">
      <alignment horizontal="center" vertical="center" wrapText="1"/>
    </xf>
    <xf numFmtId="0" fontId="15" fillId="4" borderId="19" xfId="0" applyFont="1" applyFill="1" applyBorder="1" applyAlignment="1" applyProtection="1">
      <alignment horizontal="left" vertical="center" wrapText="1" indent="1"/>
    </xf>
    <xf numFmtId="3" fontId="0" fillId="4" borderId="19" xfId="0" applyNumberFormat="1" applyFill="1" applyBorder="1" applyAlignment="1" applyProtection="1">
      <alignment horizontal="center" vertical="center" wrapText="1"/>
    </xf>
    <xf numFmtId="0" fontId="0" fillId="4" borderId="19" xfId="0" applyFill="1" applyBorder="1" applyAlignment="1" applyProtection="1">
      <alignment horizontal="center" vertical="center" wrapText="1"/>
    </xf>
    <xf numFmtId="0" fontId="8" fillId="4" borderId="19" xfId="0" applyFont="1" applyFill="1" applyBorder="1" applyAlignment="1" applyProtection="1">
      <alignment horizontal="left" vertical="center" wrapText="1" indent="1"/>
    </xf>
    <xf numFmtId="164" fontId="0" fillId="4" borderId="19" xfId="0" applyNumberFormat="1" applyFill="1" applyBorder="1" applyAlignment="1" applyProtection="1">
      <alignment horizontal="right" vertical="center" indent="1"/>
    </xf>
    <xf numFmtId="164" fontId="21" fillId="4" borderId="19" xfId="0" applyNumberFormat="1" applyFont="1" applyFill="1" applyBorder="1" applyAlignment="1" applyProtection="1">
      <alignment horizontal="right" vertical="center" wrapText="1" indent="1"/>
    </xf>
    <xf numFmtId="165" fontId="0" fillId="0" borderId="19" xfId="0" applyNumberFormat="1" applyBorder="1" applyAlignment="1" applyProtection="1">
      <alignment horizontal="right" vertical="center" indent="1"/>
    </xf>
    <xf numFmtId="0" fontId="0" fillId="0" borderId="19" xfId="0" applyBorder="1" applyAlignment="1" applyProtection="1">
      <alignment horizontal="center" vertical="center"/>
    </xf>
    <xf numFmtId="0" fontId="15" fillId="4" borderId="15" xfId="0" applyFont="1" applyFill="1" applyBorder="1" applyAlignment="1" applyProtection="1">
      <alignment horizontal="left" vertical="center" wrapText="1" indent="1"/>
    </xf>
    <xf numFmtId="3" fontId="0" fillId="4" borderId="15" xfId="0" applyNumberFormat="1" applyFill="1" applyBorder="1" applyAlignment="1" applyProtection="1">
      <alignment horizontal="center" vertical="center" wrapText="1"/>
    </xf>
    <xf numFmtId="0" fontId="0" fillId="4" borderId="15" xfId="0" applyFill="1" applyBorder="1" applyAlignment="1" applyProtection="1">
      <alignment horizontal="center" vertical="center" wrapText="1"/>
    </xf>
    <xf numFmtId="0" fontId="5" fillId="4" borderId="15" xfId="0" applyFont="1" applyFill="1" applyBorder="1" applyAlignment="1" applyProtection="1">
      <alignment horizontal="left" vertical="center" wrapText="1" indent="1"/>
    </xf>
    <xf numFmtId="164" fontId="0" fillId="4" borderId="15" xfId="0" applyNumberFormat="1" applyFill="1" applyBorder="1" applyAlignment="1" applyProtection="1">
      <alignment horizontal="right" vertical="center" indent="1"/>
    </xf>
    <xf numFmtId="164" fontId="21" fillId="4" borderId="15" xfId="0" applyNumberFormat="1" applyFont="1" applyFill="1" applyBorder="1" applyAlignment="1" applyProtection="1">
      <alignment horizontal="right" vertical="center" wrapText="1"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15" fillId="4" borderId="8" xfId="0" applyFont="1" applyFill="1" applyBorder="1" applyAlignment="1" applyProtection="1">
      <alignment horizontal="left" vertical="center" wrapText="1" indent="1"/>
    </xf>
    <xf numFmtId="0" fontId="0" fillId="4" borderId="8" xfId="0" applyFill="1" applyBorder="1" applyAlignment="1" applyProtection="1">
      <alignment horizontal="center" vertical="center" wrapText="1"/>
    </xf>
    <xf numFmtId="0" fontId="9" fillId="4" borderId="8" xfId="0" applyFont="1" applyFill="1" applyBorder="1" applyAlignment="1" applyProtection="1">
      <alignment horizontal="left" vertical="center" wrapText="1" indent="1"/>
    </xf>
    <xf numFmtId="0" fontId="5" fillId="4" borderId="8" xfId="0" applyFont="1" applyFill="1" applyBorder="1" applyAlignment="1" applyProtection="1">
      <alignment horizontal="left" vertical="center" wrapText="1" indent="1"/>
    </xf>
    <xf numFmtId="0" fontId="15" fillId="4" borderId="21" xfId="0" applyFont="1" applyFill="1" applyBorder="1" applyAlignment="1" applyProtection="1">
      <alignment horizontal="left" vertical="center" wrapText="1" indent="1"/>
    </xf>
    <xf numFmtId="0" fontId="0" fillId="4" borderId="21" xfId="0" applyFill="1" applyBorder="1" applyAlignment="1" applyProtection="1">
      <alignment horizontal="center" vertical="center" wrapText="1"/>
    </xf>
    <xf numFmtId="0" fontId="5" fillId="4" borderId="21" xfId="0" applyFont="1" applyFill="1" applyBorder="1" applyAlignment="1" applyProtection="1">
      <alignment horizontal="left" vertical="center" wrapText="1" indent="1"/>
    </xf>
    <xf numFmtId="0" fontId="15" fillId="4" borderId="24" xfId="0" applyFont="1" applyFill="1" applyBorder="1" applyAlignment="1" applyProtection="1">
      <alignment horizontal="left" vertical="center" wrapText="1" indent="1"/>
    </xf>
    <xf numFmtId="0" fontId="0" fillId="4" borderId="24" xfId="0" applyFill="1" applyBorder="1" applyAlignment="1" applyProtection="1">
      <alignment horizontal="center" vertical="center" wrapText="1"/>
    </xf>
    <xf numFmtId="0" fontId="5" fillId="4" borderId="24" xfId="0" applyFont="1" applyFill="1" applyBorder="1" applyAlignment="1" applyProtection="1">
      <alignment horizontal="left" vertical="center" wrapText="1" indent="1"/>
    </xf>
    <xf numFmtId="0" fontId="5" fillId="4" borderId="19" xfId="0" applyFont="1" applyFill="1" applyBorder="1" applyAlignment="1" applyProtection="1">
      <alignment horizontal="left" vertical="center" wrapText="1" indent="1"/>
    </xf>
    <xf numFmtId="0" fontId="9" fillId="4" borderId="15" xfId="0" applyFont="1" applyFill="1" applyBorder="1" applyAlignment="1" applyProtection="1">
      <alignment horizontal="left" vertical="center" wrapText="1" indent="1"/>
    </xf>
    <xf numFmtId="0" fontId="10" fillId="0" borderId="12" xfId="0" applyFont="1" applyBorder="1" applyAlignment="1" applyProtection="1">
      <alignment vertical="center"/>
    </xf>
    <xf numFmtId="0" fontId="0" fillId="0" borderId="12" xfId="0" applyBorder="1" applyAlignment="1" applyProtection="1">
      <alignment vertical="center"/>
    </xf>
    <xf numFmtId="0" fontId="0" fillId="0" borderId="0" xfId="0" applyBorder="1" applyProtection="1"/>
    <xf numFmtId="3" fontId="0" fillId="4" borderId="11" xfId="0" applyNumberFormat="1" applyFill="1" applyBorder="1" applyAlignment="1" applyProtection="1">
      <alignment horizontal="center" vertical="center" wrapText="1"/>
    </xf>
    <xf numFmtId="0" fontId="27" fillId="4" borderId="9" xfId="1" applyFont="1" applyFill="1" applyBorder="1" applyAlignment="1" applyProtection="1">
      <alignment horizontal="left" vertical="center" wrapText="1" indent="1"/>
    </xf>
    <xf numFmtId="3" fontId="0" fillId="4" borderId="9" xfId="0" applyNumberFormat="1" applyFill="1" applyBorder="1" applyAlignment="1" applyProtection="1">
      <alignment horizontal="center" vertical="center" wrapText="1"/>
    </xf>
    <xf numFmtId="0" fontId="25" fillId="4" borderId="9" xfId="1" applyFont="1" applyFill="1" applyBorder="1" applyAlignment="1" applyProtection="1">
      <alignment horizontal="center" vertical="center" wrapText="1"/>
    </xf>
    <xf numFmtId="0" fontId="25" fillId="4" borderId="9" xfId="5" applyFont="1" applyFill="1" applyBorder="1" applyAlignment="1" applyProtection="1">
      <alignment horizontal="left" vertical="center" wrapText="1" indent="1"/>
    </xf>
    <xf numFmtId="164" fontId="0" fillId="4" borderId="9" xfId="0" applyNumberFormat="1" applyFill="1" applyBorder="1" applyAlignment="1" applyProtection="1">
      <alignment horizontal="right" vertical="center"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0" fillId="0" borderId="10" xfId="0" applyBorder="1" applyProtection="1"/>
    <xf numFmtId="164" fontId="0" fillId="0" borderId="0" xfId="0" applyNumberFormat="1" applyAlignment="1" applyProtection="1">
      <alignment horizontal="right" vertical="center" indent="1"/>
    </xf>
    <xf numFmtId="0" fontId="20" fillId="3" borderId="2" xfId="0" applyFont="1" applyFill="1" applyBorder="1" applyAlignment="1" applyProtection="1">
      <alignment horizontal="center" vertical="center" wrapText="1"/>
    </xf>
    <xf numFmtId="0" fontId="0" fillId="0" borderId="0" xfId="0" applyAlignment="1" applyProtection="1">
      <alignment horizontal="right" vertical="center" wrapText="1"/>
    </xf>
    <xf numFmtId="164" fontId="22" fillId="0" borderId="0" xfId="0" applyNumberFormat="1" applyFont="1" applyAlignment="1" applyProtection="1">
      <alignment horizontal="right" vertical="center" indent="1"/>
    </xf>
    <xf numFmtId="164" fontId="14" fillId="0" borderId="2" xfId="0" applyNumberFormat="1" applyFont="1" applyBorder="1" applyAlignment="1" applyProtection="1">
      <alignment horizontal="center" vertical="center"/>
    </xf>
    <xf numFmtId="4" fontId="0" fillId="0" borderId="0" xfId="0" applyNumberFormat="1" applyAlignment="1" applyProtection="1">
      <alignment horizontal="center" vertical="top" wrapText="1"/>
    </xf>
    <xf numFmtId="164" fontId="21" fillId="2" borderId="6" xfId="0" applyNumberFormat="1" applyFont="1" applyFill="1" applyBorder="1" applyAlignment="1" applyProtection="1">
      <alignment horizontal="right" vertical="center" wrapText="1" indent="1"/>
      <protection locked="0"/>
    </xf>
    <xf numFmtId="164" fontId="21" fillId="2" borderId="8" xfId="0" applyNumberFormat="1" applyFont="1" applyFill="1" applyBorder="1" applyAlignment="1" applyProtection="1">
      <alignment horizontal="right" vertical="center" wrapText="1" indent="1"/>
      <protection locked="0"/>
    </xf>
    <xf numFmtId="164" fontId="21" fillId="2" borderId="21" xfId="0" applyNumberFormat="1" applyFont="1" applyFill="1" applyBorder="1" applyAlignment="1" applyProtection="1">
      <alignment horizontal="right" vertical="center" wrapText="1" indent="1"/>
      <protection locked="0"/>
    </xf>
    <xf numFmtId="164" fontId="21" fillId="2" borderId="24" xfId="0" applyNumberFormat="1" applyFont="1" applyFill="1" applyBorder="1" applyAlignment="1" applyProtection="1">
      <alignment horizontal="right" vertical="center" wrapText="1" indent="1"/>
      <protection locked="0"/>
    </xf>
    <xf numFmtId="164" fontId="21" fillId="2" borderId="19" xfId="0" applyNumberFormat="1" applyFont="1" applyFill="1" applyBorder="1" applyAlignment="1" applyProtection="1">
      <alignment horizontal="right" vertical="center" wrapText="1" indent="1"/>
      <protection locked="0"/>
    </xf>
    <xf numFmtId="164" fontId="21" fillId="2" borderId="15" xfId="0" applyNumberFormat="1" applyFont="1" applyFill="1" applyBorder="1" applyAlignment="1" applyProtection="1">
      <alignment horizontal="right" vertical="center" wrapText="1" indent="1"/>
      <protection locked="0"/>
    </xf>
    <xf numFmtId="164" fontId="21" fillId="2" borderId="9" xfId="0" applyNumberFormat="1" applyFont="1" applyFill="1" applyBorder="1" applyAlignment="1" applyProtection="1">
      <alignment horizontal="right" vertical="center" wrapText="1" indent="1"/>
      <protection locked="0"/>
    </xf>
    <xf numFmtId="0" fontId="33" fillId="0" borderId="0" xfId="9" applyFont="1" applyAlignment="1" applyProtection="1">
      <alignment horizontal="center" vertical="center" wrapText="1"/>
    </xf>
    <xf numFmtId="0" fontId="33" fillId="0" borderId="25" xfId="9" applyFont="1" applyBorder="1" applyAlignment="1" applyProtection="1">
      <alignment horizontal="center" vertical="center" wrapText="1"/>
    </xf>
    <xf numFmtId="0" fontId="2" fillId="2" borderId="26" xfId="9" applyFill="1" applyBorder="1" applyAlignment="1" applyProtection="1">
      <alignment horizontal="center" vertical="center" wrapText="1"/>
    </xf>
    <xf numFmtId="0" fontId="2" fillId="2" borderId="27" xfId="9" applyFill="1" applyBorder="1" applyAlignment="1" applyProtection="1">
      <alignment horizontal="center" vertical="center" wrapText="1"/>
    </xf>
    <xf numFmtId="0" fontId="2" fillId="2" borderId="29" xfId="9" applyFill="1" applyBorder="1" applyAlignment="1" applyProtection="1">
      <alignment horizontal="center" vertical="center" wrapText="1"/>
    </xf>
    <xf numFmtId="0" fontId="2" fillId="2" borderId="30" xfId="9" applyFill="1" applyBorder="1" applyAlignment="1" applyProtection="1">
      <alignment horizontal="center" vertical="center" wrapText="1"/>
    </xf>
    <xf numFmtId="0" fontId="16" fillId="0" borderId="28" xfId="9" applyFont="1" applyBorder="1" applyAlignment="1" applyProtection="1">
      <alignment horizontal="center" vertical="center" wrapText="1"/>
    </xf>
    <xf numFmtId="0" fontId="24" fillId="4" borderId="0" xfId="0" applyFont="1" applyFill="1" applyAlignment="1" applyProtection="1">
      <alignment horizontal="left" vertical="center" wrapText="1"/>
    </xf>
    <xf numFmtId="0" fontId="24" fillId="4" borderId="0" xfId="0" applyFont="1" applyFill="1" applyAlignment="1" applyProtection="1">
      <alignment horizontal="left" vertical="center"/>
    </xf>
    <xf numFmtId="0" fontId="16"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xf numFmtId="0" fontId="0" fillId="4" borderId="34" xfId="0" applyFill="1" applyBorder="1" applyAlignment="1" applyProtection="1">
      <alignment horizontal="center" vertical="center" wrapText="1"/>
    </xf>
    <xf numFmtId="0" fontId="0" fillId="4" borderId="35" xfId="0" applyFill="1" applyBorder="1" applyAlignment="1" applyProtection="1">
      <alignment horizontal="center" vertical="center" wrapText="1"/>
    </xf>
    <xf numFmtId="0" fontId="0" fillId="4" borderId="36" xfId="0" applyFill="1" applyBorder="1" applyAlignment="1" applyProtection="1">
      <alignment horizontal="center" vertical="center" wrapText="1"/>
    </xf>
    <xf numFmtId="0" fontId="16" fillId="4" borderId="1" xfId="0" applyFont="1" applyFill="1" applyBorder="1" applyAlignment="1" applyProtection="1">
      <alignment horizontal="center" vertical="center" wrapText="1"/>
    </xf>
    <xf numFmtId="0" fontId="16" fillId="4" borderId="14" xfId="0" applyFont="1" applyFill="1" applyBorder="1" applyAlignment="1" applyProtection="1">
      <alignment horizontal="center" vertical="center" wrapText="1"/>
    </xf>
    <xf numFmtId="0" fontId="16" fillId="4" borderId="20" xfId="0" applyFont="1" applyFill="1" applyBorder="1" applyAlignment="1" applyProtection="1">
      <alignment horizontal="center" vertical="center" wrapText="1"/>
    </xf>
    <xf numFmtId="0" fontId="5" fillId="4" borderId="14" xfId="0" applyFont="1" applyFill="1" applyBorder="1" applyAlignment="1" applyProtection="1">
      <alignment horizontal="center" vertical="center" wrapText="1"/>
    </xf>
    <xf numFmtId="0" fontId="6" fillId="4" borderId="14" xfId="0" applyFont="1" applyFill="1" applyBorder="1" applyAlignment="1" applyProtection="1">
      <alignment horizontal="center" vertical="center" wrapText="1"/>
    </xf>
    <xf numFmtId="0" fontId="8" fillId="4" borderId="14"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wrapText="1"/>
    </xf>
    <xf numFmtId="0" fontId="7" fillId="4" borderId="14" xfId="0" applyFont="1" applyFill="1" applyBorder="1" applyAlignment="1" applyProtection="1">
      <alignment horizontal="center" vertical="center" wrapText="1"/>
    </xf>
    <xf numFmtId="0" fontId="0" fillId="4" borderId="13" xfId="0" applyFill="1" applyBorder="1" applyAlignment="1" applyProtection="1">
      <alignment horizontal="center" vertical="center" wrapText="1"/>
    </xf>
    <xf numFmtId="0" fontId="0" fillId="4" borderId="14" xfId="0" applyFill="1" applyBorder="1" applyAlignment="1" applyProtection="1">
      <alignment horizontal="center" vertical="center" wrapText="1"/>
    </xf>
    <xf numFmtId="0" fontId="5" fillId="4" borderId="13" xfId="0" applyFont="1" applyFill="1" applyBorder="1" applyAlignment="1" applyProtection="1">
      <alignment horizontal="center" vertical="center" wrapText="1"/>
    </xf>
    <xf numFmtId="0" fontId="16" fillId="4" borderId="13" xfId="0" applyFont="1" applyFill="1" applyBorder="1" applyAlignment="1" applyProtection="1">
      <alignment horizontal="center" vertical="center" wrapText="1"/>
    </xf>
    <xf numFmtId="0" fontId="5" fillId="4" borderId="1" xfId="0" applyFont="1" applyFill="1" applyBorder="1" applyAlignment="1" applyProtection="1">
      <alignment horizontal="center" vertical="center" wrapText="1"/>
    </xf>
    <xf numFmtId="0" fontId="5" fillId="4" borderId="20" xfId="0" applyFont="1" applyFill="1" applyBorder="1" applyAlignment="1" applyProtection="1">
      <alignment horizontal="center" vertical="center" wrapText="1"/>
    </xf>
    <xf numFmtId="0" fontId="6" fillId="4" borderId="1" xfId="0" applyFont="1" applyFill="1" applyBorder="1" applyAlignment="1" applyProtection="1">
      <alignment horizontal="center" vertical="center" wrapText="1"/>
    </xf>
    <xf numFmtId="0" fontId="6" fillId="4" borderId="20" xfId="0" applyFont="1" applyFill="1" applyBorder="1" applyAlignment="1" applyProtection="1">
      <alignment horizontal="center" vertical="center" wrapText="1"/>
    </xf>
    <xf numFmtId="0" fontId="8" fillId="4" borderId="20" xfId="0" applyFont="1" applyFill="1" applyBorder="1" applyAlignment="1" applyProtection="1">
      <alignment horizontal="center" vertical="center" wrapText="1"/>
    </xf>
    <xf numFmtId="0" fontId="20" fillId="0" borderId="0" xfId="0" applyFont="1" applyAlignment="1" applyProtection="1">
      <alignment horizontal="left" vertical="center" wrapText="1"/>
    </xf>
    <xf numFmtId="164" fontId="14"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0" fontId="16" fillId="0" borderId="0" xfId="0" applyFont="1" applyAlignment="1" applyProtection="1">
      <alignment horizontal="left" vertical="center" wrapText="1"/>
    </xf>
    <xf numFmtId="0" fontId="0" fillId="4" borderId="33" xfId="0" applyFill="1" applyBorder="1" applyAlignment="1" applyProtection="1">
      <alignment horizontal="center" vertical="center" wrapText="1"/>
    </xf>
    <xf numFmtId="0" fontId="13" fillId="4" borderId="13" xfId="0" applyFont="1" applyFill="1" applyBorder="1" applyAlignment="1" applyProtection="1">
      <alignment horizontal="center" vertical="center" wrapText="1"/>
    </xf>
    <xf numFmtId="0" fontId="13" fillId="4" borderId="14" xfId="0" applyFont="1" applyFill="1" applyBorder="1" applyAlignment="1" applyProtection="1">
      <alignment horizontal="center" vertical="center" wrapText="1"/>
    </xf>
    <xf numFmtId="0" fontId="13" fillId="4" borderId="20" xfId="0" applyFont="1" applyFill="1" applyBorder="1" applyAlignment="1" applyProtection="1">
      <alignment horizontal="center" vertical="center" wrapText="1"/>
    </xf>
    <xf numFmtId="0" fontId="4" fillId="4" borderId="1" xfId="0" applyFont="1" applyFill="1" applyBorder="1" applyAlignment="1" applyProtection="1">
      <alignment horizontal="center" vertical="center" wrapText="1"/>
    </xf>
    <xf numFmtId="0" fontId="13" fillId="4" borderId="1" xfId="0" applyFont="1" applyFill="1" applyBorder="1" applyAlignment="1" applyProtection="1">
      <alignment horizontal="center" vertical="center" wrapText="1"/>
    </xf>
    <xf numFmtId="0" fontId="3" fillId="4" borderId="1" xfId="0" applyFont="1" applyFill="1" applyBorder="1" applyAlignment="1" applyProtection="1">
      <alignment horizontal="center" vertical="center" wrapText="1"/>
    </xf>
    <xf numFmtId="0" fontId="3" fillId="4" borderId="14" xfId="0" applyFont="1" applyFill="1" applyBorder="1" applyAlignment="1" applyProtection="1">
      <alignment horizontal="center" vertical="center" wrapText="1"/>
    </xf>
    <xf numFmtId="0" fontId="3" fillId="4" borderId="16" xfId="0" applyFont="1" applyFill="1" applyBorder="1" applyAlignment="1" applyProtection="1">
      <alignment horizontal="center" vertical="center" wrapText="1"/>
    </xf>
    <xf numFmtId="0" fontId="13" fillId="4" borderId="16" xfId="0" applyFont="1" applyFill="1" applyBorder="1" applyAlignment="1" applyProtection="1">
      <alignment horizontal="center" vertical="center" wrapText="1"/>
    </xf>
    <xf numFmtId="0" fontId="8" fillId="4" borderId="16" xfId="0" applyFont="1" applyFill="1" applyBorder="1" applyAlignment="1" applyProtection="1">
      <alignment horizontal="center" vertical="center" wrapText="1"/>
    </xf>
    <xf numFmtId="0" fontId="0" fillId="4" borderId="37" xfId="0" applyFill="1" applyBorder="1" applyAlignment="1" applyProtection="1">
      <alignment horizontal="center" vertical="center" wrapText="1"/>
    </xf>
    <xf numFmtId="0" fontId="16" fillId="4" borderId="16" xfId="0" applyFont="1" applyFill="1" applyBorder="1" applyAlignment="1" applyProtection="1">
      <alignment horizontal="center" vertical="center" wrapText="1"/>
    </xf>
  </cellXfs>
  <cellStyles count="10">
    <cellStyle name="Měna" xfId="8" builtinId="4"/>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 name="Normální 5" xfId="9" xr:uid="{D8A47D6A-5A3D-4AAB-B68C-4A334655DD33}"/>
  </cellStyles>
  <dxfs count="10">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FFFFFF"/>
      <color rgb="FFC9F1FF"/>
      <color rgb="FFFBD0C9"/>
      <color rgb="FFF9AE8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42"/>
  <sheetViews>
    <sheetView showGridLines="0" tabSelected="1" zoomScale="55" zoomScaleNormal="55" workbookViewId="0">
      <selection activeCell="I7" sqref="I7"/>
    </sheetView>
  </sheetViews>
  <sheetFormatPr defaultRowHeight="14.5" x14ac:dyDescent="0.35"/>
  <cols>
    <col min="1" max="1" width="2.7265625" style="5" bestFit="1" customWidth="1"/>
    <col min="2" max="2" width="5.54296875" style="5" bestFit="1" customWidth="1"/>
    <col min="3" max="3" width="57.1796875" style="7" customWidth="1"/>
    <col min="4" max="4" width="12.453125" style="116" customWidth="1"/>
    <col min="5" max="5" width="11.1796875" style="6" customWidth="1"/>
    <col min="6" max="6" width="115.7265625" style="7" customWidth="1"/>
    <col min="7" max="7" width="16.81640625" style="7" hidden="1" customWidth="1"/>
    <col min="8" max="8" width="24" style="5" customWidth="1"/>
    <col min="9" max="9" width="22.7265625" style="5" customWidth="1"/>
    <col min="10" max="10" width="20.54296875" style="5" bestFit="1" customWidth="1"/>
    <col min="11" max="11" width="19.54296875" style="5" bestFit="1" customWidth="1"/>
    <col min="12" max="12" width="14.90625" style="5" customWidth="1"/>
    <col min="13" max="13" width="19" style="5" bestFit="1" customWidth="1"/>
    <col min="14" max="14" width="36.1796875" style="5" bestFit="1" customWidth="1"/>
    <col min="15" max="15" width="21" style="5" hidden="1" customWidth="1"/>
    <col min="16" max="16" width="32.1796875" style="5" customWidth="1"/>
    <col min="17" max="17" width="41" style="5" customWidth="1"/>
    <col min="18" max="18" width="28.26953125" style="5" customWidth="1"/>
    <col min="19" max="19" width="11.54296875" style="5" hidden="1" customWidth="1"/>
    <col min="20" max="20" width="40.1796875" style="8" customWidth="1"/>
    <col min="21" max="21" width="2.453125" style="5" customWidth="1"/>
    <col min="22" max="16384" width="8.7265625" style="5"/>
  </cols>
  <sheetData>
    <row r="1" spans="1:21" ht="38.25" customHeight="1" x14ac:dyDescent="0.35">
      <c r="B1" s="131" t="s">
        <v>172</v>
      </c>
      <c r="C1" s="132"/>
      <c r="D1" s="132"/>
    </row>
    <row r="2" spans="1:21" ht="20.149999999999999" customHeight="1" x14ac:dyDescent="0.35">
      <c r="C2" s="5"/>
      <c r="D2" s="9"/>
      <c r="E2" s="10"/>
      <c r="F2" s="11"/>
      <c r="G2" s="11"/>
      <c r="H2" s="11"/>
      <c r="I2" s="11"/>
      <c r="K2" s="12"/>
      <c r="L2" s="12"/>
      <c r="M2" s="12"/>
      <c r="N2" s="12"/>
      <c r="O2" s="12"/>
      <c r="P2" s="12"/>
      <c r="Q2" s="12"/>
      <c r="R2" s="12"/>
      <c r="S2" s="13"/>
      <c r="T2" s="14"/>
    </row>
    <row r="3" spans="1:21" ht="20.149999999999999" customHeight="1" x14ac:dyDescent="0.35">
      <c r="B3" s="124" t="s">
        <v>186</v>
      </c>
      <c r="C3" s="125"/>
      <c r="D3" s="126" t="s">
        <v>0</v>
      </c>
      <c r="E3" s="127"/>
      <c r="F3" s="130" t="s">
        <v>187</v>
      </c>
      <c r="G3" s="15"/>
      <c r="H3" s="15"/>
      <c r="I3" s="15"/>
      <c r="J3" s="15"/>
      <c r="K3" s="15"/>
      <c r="M3" s="16"/>
      <c r="N3" s="16"/>
      <c r="O3" s="16"/>
      <c r="P3" s="12"/>
      <c r="Q3" s="12"/>
      <c r="R3" s="12"/>
    </row>
    <row r="4" spans="1:21" ht="20.149999999999999" customHeight="1" thickBot="1" x14ac:dyDescent="0.4">
      <c r="B4" s="124"/>
      <c r="C4" s="125"/>
      <c r="D4" s="128"/>
      <c r="E4" s="129"/>
      <c r="F4" s="130"/>
      <c r="G4" s="11"/>
      <c r="H4" s="12"/>
      <c r="I4" s="12"/>
      <c r="K4" s="12"/>
      <c r="L4" s="12"/>
      <c r="M4" s="12"/>
      <c r="N4" s="12"/>
      <c r="O4" s="12"/>
      <c r="P4" s="12"/>
      <c r="Q4" s="12"/>
      <c r="R4" s="12"/>
    </row>
    <row r="5" spans="1:21" ht="34.5" customHeight="1" thickBot="1" x14ac:dyDescent="0.4">
      <c r="B5" s="17"/>
      <c r="C5" s="18"/>
      <c r="D5" s="19"/>
      <c r="E5" s="19"/>
      <c r="F5" s="11"/>
      <c r="G5" s="20"/>
      <c r="I5" s="21" t="s">
        <v>0</v>
      </c>
      <c r="T5" s="22"/>
    </row>
    <row r="6" spans="1:21" ht="69" customHeight="1" thickTop="1" thickBot="1" x14ac:dyDescent="0.4">
      <c r="A6" s="23"/>
      <c r="B6" s="24" t="s">
        <v>1</v>
      </c>
      <c r="C6" s="25" t="s">
        <v>11</v>
      </c>
      <c r="D6" s="25" t="s">
        <v>2</v>
      </c>
      <c r="E6" s="25" t="s">
        <v>12</v>
      </c>
      <c r="F6" s="25" t="s">
        <v>13</v>
      </c>
      <c r="G6" s="25" t="s">
        <v>14</v>
      </c>
      <c r="H6" s="25" t="s">
        <v>3</v>
      </c>
      <c r="I6" s="26" t="s">
        <v>4</v>
      </c>
      <c r="J6" s="27" t="s">
        <v>5</v>
      </c>
      <c r="K6" s="27" t="s">
        <v>6</v>
      </c>
      <c r="L6" s="25" t="s">
        <v>15</v>
      </c>
      <c r="M6" s="25" t="s">
        <v>16</v>
      </c>
      <c r="N6" s="25" t="s">
        <v>171</v>
      </c>
      <c r="O6" s="25" t="s">
        <v>17</v>
      </c>
      <c r="P6" s="27" t="s">
        <v>18</v>
      </c>
      <c r="Q6" s="25" t="s">
        <v>19</v>
      </c>
      <c r="R6" s="25" t="s">
        <v>20</v>
      </c>
      <c r="S6" s="25" t="s">
        <v>21</v>
      </c>
      <c r="T6" s="28" t="s">
        <v>22</v>
      </c>
      <c r="U6" s="29"/>
    </row>
    <row r="7" spans="1:21" ht="26.5" customHeight="1" thickTop="1" x14ac:dyDescent="0.35">
      <c r="A7" s="30"/>
      <c r="B7" s="31">
        <v>1</v>
      </c>
      <c r="C7" s="32" t="s">
        <v>48</v>
      </c>
      <c r="D7" s="33">
        <v>1</v>
      </c>
      <c r="E7" s="34" t="s">
        <v>29</v>
      </c>
      <c r="F7" s="35" t="s">
        <v>49</v>
      </c>
      <c r="G7" s="36">
        <f t="shared" ref="G7:G83" si="0">D7*H7</f>
        <v>190</v>
      </c>
      <c r="H7" s="37">
        <v>190</v>
      </c>
      <c r="I7" s="117"/>
      <c r="J7" s="38">
        <f t="shared" ref="J7:J33" si="1">D7*I7</f>
        <v>0</v>
      </c>
      <c r="K7" s="39" t="str">
        <f t="shared" ref="K7:K33" si="2">IF(ISNUMBER(I7), IF(I7&gt;H7,"NEVYHOVUJE","VYHOVUJE")," ")</f>
        <v xml:space="preserve"> </v>
      </c>
      <c r="L7" s="145" t="s">
        <v>25</v>
      </c>
      <c r="M7" s="147" t="s">
        <v>23</v>
      </c>
      <c r="N7" s="162"/>
      <c r="O7" s="162"/>
      <c r="P7" s="149" t="s">
        <v>135</v>
      </c>
      <c r="Q7" s="149" t="s">
        <v>136</v>
      </c>
      <c r="R7" s="150">
        <v>21</v>
      </c>
      <c r="S7" s="162"/>
      <c r="T7" s="161" t="s">
        <v>10</v>
      </c>
      <c r="U7" s="29"/>
    </row>
    <row r="8" spans="1:21" ht="45.65" customHeight="1" x14ac:dyDescent="0.35">
      <c r="A8" s="23"/>
      <c r="B8" s="40">
        <v>2</v>
      </c>
      <c r="C8" s="41" t="s">
        <v>50</v>
      </c>
      <c r="D8" s="42">
        <v>1000</v>
      </c>
      <c r="E8" s="43" t="s">
        <v>26</v>
      </c>
      <c r="F8" s="44" t="s">
        <v>173</v>
      </c>
      <c r="G8" s="45">
        <f t="shared" si="0"/>
        <v>2500</v>
      </c>
      <c r="H8" s="46">
        <v>2.5</v>
      </c>
      <c r="I8" s="118"/>
      <c r="J8" s="47">
        <f t="shared" si="1"/>
        <v>0</v>
      </c>
      <c r="K8" s="48" t="str">
        <f t="shared" si="2"/>
        <v xml:space="preserve"> </v>
      </c>
      <c r="L8" s="146"/>
      <c r="M8" s="148"/>
      <c r="N8" s="163"/>
      <c r="O8" s="163"/>
      <c r="P8" s="143"/>
      <c r="Q8" s="143"/>
      <c r="R8" s="140"/>
      <c r="S8" s="163"/>
      <c r="T8" s="136"/>
      <c r="U8" s="29"/>
    </row>
    <row r="9" spans="1:21" ht="25.9" customHeight="1" x14ac:dyDescent="0.35">
      <c r="A9" s="23"/>
      <c r="B9" s="40">
        <v>3</v>
      </c>
      <c r="C9" s="41" t="s">
        <v>51</v>
      </c>
      <c r="D9" s="42">
        <v>1</v>
      </c>
      <c r="E9" s="43" t="s">
        <v>26</v>
      </c>
      <c r="F9" s="44" t="s">
        <v>52</v>
      </c>
      <c r="G9" s="45">
        <f t="shared" si="0"/>
        <v>16</v>
      </c>
      <c r="H9" s="46">
        <v>16</v>
      </c>
      <c r="I9" s="118"/>
      <c r="J9" s="47">
        <f t="shared" si="1"/>
        <v>0</v>
      </c>
      <c r="K9" s="48" t="str">
        <f t="shared" si="2"/>
        <v xml:space="preserve"> </v>
      </c>
      <c r="L9" s="146"/>
      <c r="M9" s="148"/>
      <c r="N9" s="163"/>
      <c r="O9" s="163"/>
      <c r="P9" s="143"/>
      <c r="Q9" s="143"/>
      <c r="R9" s="140"/>
      <c r="S9" s="163"/>
      <c r="T9" s="136"/>
      <c r="U9" s="29"/>
    </row>
    <row r="10" spans="1:21" ht="25.9" customHeight="1" x14ac:dyDescent="0.35">
      <c r="A10" s="23"/>
      <c r="B10" s="40">
        <v>4</v>
      </c>
      <c r="C10" s="41" t="s">
        <v>53</v>
      </c>
      <c r="D10" s="42">
        <v>1</v>
      </c>
      <c r="E10" s="43" t="s">
        <v>26</v>
      </c>
      <c r="F10" s="44" t="s">
        <v>54</v>
      </c>
      <c r="G10" s="45">
        <f t="shared" si="0"/>
        <v>80</v>
      </c>
      <c r="H10" s="46">
        <v>80</v>
      </c>
      <c r="I10" s="118"/>
      <c r="J10" s="47">
        <f t="shared" si="1"/>
        <v>0</v>
      </c>
      <c r="K10" s="48" t="str">
        <f t="shared" si="2"/>
        <v xml:space="preserve"> </v>
      </c>
      <c r="L10" s="146"/>
      <c r="M10" s="148"/>
      <c r="N10" s="163"/>
      <c r="O10" s="163"/>
      <c r="P10" s="143"/>
      <c r="Q10" s="143"/>
      <c r="R10" s="140"/>
      <c r="S10" s="163"/>
      <c r="T10" s="136"/>
      <c r="U10" s="29"/>
    </row>
    <row r="11" spans="1:21" ht="25.9" customHeight="1" x14ac:dyDescent="0.35">
      <c r="A11" s="23"/>
      <c r="B11" s="40">
        <v>5</v>
      </c>
      <c r="C11" s="41" t="s">
        <v>55</v>
      </c>
      <c r="D11" s="42">
        <v>1</v>
      </c>
      <c r="E11" s="49" t="s">
        <v>26</v>
      </c>
      <c r="F11" s="50" t="s">
        <v>56</v>
      </c>
      <c r="G11" s="45">
        <f t="shared" si="0"/>
        <v>150</v>
      </c>
      <c r="H11" s="46">
        <v>150</v>
      </c>
      <c r="I11" s="118"/>
      <c r="J11" s="47">
        <f t="shared" si="1"/>
        <v>0</v>
      </c>
      <c r="K11" s="48" t="str">
        <f t="shared" si="2"/>
        <v xml:space="preserve"> </v>
      </c>
      <c r="L11" s="146"/>
      <c r="M11" s="148"/>
      <c r="N11" s="163"/>
      <c r="O11" s="163"/>
      <c r="P11" s="143"/>
      <c r="Q11" s="143"/>
      <c r="R11" s="140"/>
      <c r="S11" s="163"/>
      <c r="T11" s="136"/>
      <c r="U11" s="29"/>
    </row>
    <row r="12" spans="1:21" ht="25.9" customHeight="1" x14ac:dyDescent="0.35">
      <c r="A12" s="23"/>
      <c r="B12" s="40">
        <v>6</v>
      </c>
      <c r="C12" s="41" t="s">
        <v>57</v>
      </c>
      <c r="D12" s="42">
        <v>1</v>
      </c>
      <c r="E12" s="43" t="s">
        <v>29</v>
      </c>
      <c r="F12" s="44" t="s">
        <v>58</v>
      </c>
      <c r="G12" s="45">
        <f t="shared" si="0"/>
        <v>26</v>
      </c>
      <c r="H12" s="46">
        <v>26</v>
      </c>
      <c r="I12" s="118"/>
      <c r="J12" s="47">
        <f t="shared" si="1"/>
        <v>0</v>
      </c>
      <c r="K12" s="48" t="str">
        <f t="shared" si="2"/>
        <v xml:space="preserve"> </v>
      </c>
      <c r="L12" s="146"/>
      <c r="M12" s="148"/>
      <c r="N12" s="163"/>
      <c r="O12" s="163"/>
      <c r="P12" s="143"/>
      <c r="Q12" s="143"/>
      <c r="R12" s="140"/>
      <c r="S12" s="163"/>
      <c r="T12" s="136"/>
      <c r="U12" s="29"/>
    </row>
    <row r="13" spans="1:21" ht="25.9" customHeight="1" x14ac:dyDescent="0.35">
      <c r="A13" s="23"/>
      <c r="B13" s="40">
        <v>7</v>
      </c>
      <c r="C13" s="41" t="s">
        <v>59</v>
      </c>
      <c r="D13" s="42">
        <v>1</v>
      </c>
      <c r="E13" s="43" t="s">
        <v>29</v>
      </c>
      <c r="F13" s="44" t="s">
        <v>58</v>
      </c>
      <c r="G13" s="45">
        <f t="shared" si="0"/>
        <v>55</v>
      </c>
      <c r="H13" s="46">
        <v>55</v>
      </c>
      <c r="I13" s="118"/>
      <c r="J13" s="47">
        <f t="shared" si="1"/>
        <v>0</v>
      </c>
      <c r="K13" s="48" t="str">
        <f t="shared" si="2"/>
        <v xml:space="preserve"> </v>
      </c>
      <c r="L13" s="146"/>
      <c r="M13" s="148"/>
      <c r="N13" s="163"/>
      <c r="O13" s="163"/>
      <c r="P13" s="143"/>
      <c r="Q13" s="143"/>
      <c r="R13" s="140"/>
      <c r="S13" s="163"/>
      <c r="T13" s="136"/>
      <c r="U13" s="29"/>
    </row>
    <row r="14" spans="1:21" ht="25.9" customHeight="1" x14ac:dyDescent="0.35">
      <c r="A14" s="23"/>
      <c r="B14" s="40">
        <v>8</v>
      </c>
      <c r="C14" s="41" t="s">
        <v>44</v>
      </c>
      <c r="D14" s="42">
        <v>1</v>
      </c>
      <c r="E14" s="43" t="s">
        <v>29</v>
      </c>
      <c r="F14" s="44" t="s">
        <v>43</v>
      </c>
      <c r="G14" s="45">
        <f t="shared" si="0"/>
        <v>130</v>
      </c>
      <c r="H14" s="46">
        <v>130</v>
      </c>
      <c r="I14" s="118"/>
      <c r="J14" s="47">
        <f t="shared" si="1"/>
        <v>0</v>
      </c>
      <c r="K14" s="48" t="str">
        <f t="shared" si="2"/>
        <v xml:space="preserve"> </v>
      </c>
      <c r="L14" s="146"/>
      <c r="M14" s="148"/>
      <c r="N14" s="163"/>
      <c r="O14" s="163"/>
      <c r="P14" s="143"/>
      <c r="Q14" s="143"/>
      <c r="R14" s="140"/>
      <c r="S14" s="163"/>
      <c r="T14" s="136"/>
      <c r="U14" s="29"/>
    </row>
    <row r="15" spans="1:21" ht="42.65" customHeight="1" x14ac:dyDescent="0.35">
      <c r="A15" s="23"/>
      <c r="B15" s="40">
        <v>9</v>
      </c>
      <c r="C15" s="41" t="s">
        <v>60</v>
      </c>
      <c r="D15" s="42">
        <v>2</v>
      </c>
      <c r="E15" s="43" t="s">
        <v>26</v>
      </c>
      <c r="F15" s="44" t="s">
        <v>61</v>
      </c>
      <c r="G15" s="45">
        <f t="shared" si="0"/>
        <v>130</v>
      </c>
      <c r="H15" s="46">
        <v>65</v>
      </c>
      <c r="I15" s="118"/>
      <c r="J15" s="47">
        <f t="shared" si="1"/>
        <v>0</v>
      </c>
      <c r="K15" s="48" t="str">
        <f t="shared" si="2"/>
        <v xml:space="preserve"> </v>
      </c>
      <c r="L15" s="146"/>
      <c r="M15" s="148"/>
      <c r="N15" s="163"/>
      <c r="O15" s="163"/>
      <c r="P15" s="143"/>
      <c r="Q15" s="143"/>
      <c r="R15" s="140"/>
      <c r="S15" s="163"/>
      <c r="T15" s="136"/>
      <c r="U15" s="29"/>
    </row>
    <row r="16" spans="1:21" ht="40.9" customHeight="1" x14ac:dyDescent="0.35">
      <c r="A16" s="23"/>
      <c r="B16" s="40">
        <v>10</v>
      </c>
      <c r="C16" s="41" t="s">
        <v>62</v>
      </c>
      <c r="D16" s="42">
        <v>1</v>
      </c>
      <c r="E16" s="43" t="s">
        <v>29</v>
      </c>
      <c r="F16" s="44" t="s">
        <v>145</v>
      </c>
      <c r="G16" s="45">
        <f t="shared" si="0"/>
        <v>260</v>
      </c>
      <c r="H16" s="46">
        <v>260</v>
      </c>
      <c r="I16" s="118"/>
      <c r="J16" s="47">
        <f t="shared" si="1"/>
        <v>0</v>
      </c>
      <c r="K16" s="48" t="str">
        <f t="shared" si="2"/>
        <v xml:space="preserve"> </v>
      </c>
      <c r="L16" s="146"/>
      <c r="M16" s="148"/>
      <c r="N16" s="163"/>
      <c r="O16" s="163"/>
      <c r="P16" s="143"/>
      <c r="Q16" s="143"/>
      <c r="R16" s="140"/>
      <c r="S16" s="163"/>
      <c r="T16" s="136"/>
      <c r="U16" s="29"/>
    </row>
    <row r="17" spans="1:21" ht="41.5" customHeight="1" x14ac:dyDescent="0.35">
      <c r="A17" s="23"/>
      <c r="B17" s="40">
        <v>11</v>
      </c>
      <c r="C17" s="41" t="s">
        <v>62</v>
      </c>
      <c r="D17" s="42">
        <v>1</v>
      </c>
      <c r="E17" s="43" t="s">
        <v>29</v>
      </c>
      <c r="F17" s="44" t="s">
        <v>146</v>
      </c>
      <c r="G17" s="45">
        <f t="shared" si="0"/>
        <v>260</v>
      </c>
      <c r="H17" s="46">
        <v>260</v>
      </c>
      <c r="I17" s="118"/>
      <c r="J17" s="47">
        <f t="shared" si="1"/>
        <v>0</v>
      </c>
      <c r="K17" s="48" t="str">
        <f t="shared" si="2"/>
        <v xml:space="preserve"> </v>
      </c>
      <c r="L17" s="146"/>
      <c r="M17" s="148"/>
      <c r="N17" s="163"/>
      <c r="O17" s="163"/>
      <c r="P17" s="143"/>
      <c r="Q17" s="143"/>
      <c r="R17" s="140"/>
      <c r="S17" s="163"/>
      <c r="T17" s="136"/>
      <c r="U17" s="29"/>
    </row>
    <row r="18" spans="1:21" ht="39.75" customHeight="1" x14ac:dyDescent="0.35">
      <c r="A18" s="23"/>
      <c r="B18" s="51">
        <v>12</v>
      </c>
      <c r="C18" s="41" t="s">
        <v>63</v>
      </c>
      <c r="D18" s="42">
        <v>2</v>
      </c>
      <c r="E18" s="43" t="s">
        <v>26</v>
      </c>
      <c r="F18" s="44" t="s">
        <v>147</v>
      </c>
      <c r="G18" s="45">
        <f t="shared" si="0"/>
        <v>110</v>
      </c>
      <c r="H18" s="46">
        <v>55</v>
      </c>
      <c r="I18" s="118"/>
      <c r="J18" s="47">
        <f t="shared" si="1"/>
        <v>0</v>
      </c>
      <c r="K18" s="48" t="str">
        <f t="shared" si="2"/>
        <v xml:space="preserve"> </v>
      </c>
      <c r="L18" s="146"/>
      <c r="M18" s="148"/>
      <c r="N18" s="163"/>
      <c r="O18" s="163"/>
      <c r="P18" s="143"/>
      <c r="Q18" s="143"/>
      <c r="R18" s="140"/>
      <c r="S18" s="163"/>
      <c r="T18" s="136"/>
      <c r="U18" s="29"/>
    </row>
    <row r="19" spans="1:21" ht="40.15" customHeight="1" thickBot="1" x14ac:dyDescent="0.4">
      <c r="A19" s="23"/>
      <c r="B19" s="52">
        <v>13</v>
      </c>
      <c r="C19" s="53" t="s">
        <v>64</v>
      </c>
      <c r="D19" s="54">
        <v>1</v>
      </c>
      <c r="E19" s="55" t="s">
        <v>29</v>
      </c>
      <c r="F19" s="56" t="s">
        <v>65</v>
      </c>
      <c r="G19" s="57">
        <f t="shared" si="0"/>
        <v>600</v>
      </c>
      <c r="H19" s="58">
        <v>600</v>
      </c>
      <c r="I19" s="119"/>
      <c r="J19" s="59">
        <f t="shared" si="1"/>
        <v>0</v>
      </c>
      <c r="K19" s="60" t="str">
        <f t="shared" si="2"/>
        <v xml:space="preserve"> </v>
      </c>
      <c r="L19" s="146"/>
      <c r="M19" s="148"/>
      <c r="N19" s="164"/>
      <c r="O19" s="164"/>
      <c r="P19" s="143"/>
      <c r="Q19" s="143"/>
      <c r="R19" s="140"/>
      <c r="S19" s="164"/>
      <c r="T19" s="136"/>
      <c r="U19" s="29"/>
    </row>
    <row r="20" spans="1:21" ht="42.65" customHeight="1" x14ac:dyDescent="0.35">
      <c r="A20" s="23"/>
      <c r="B20" s="61">
        <v>14</v>
      </c>
      <c r="C20" s="62" t="s">
        <v>148</v>
      </c>
      <c r="D20" s="63">
        <v>1</v>
      </c>
      <c r="E20" s="64" t="s">
        <v>26</v>
      </c>
      <c r="F20" s="65" t="s">
        <v>66</v>
      </c>
      <c r="G20" s="66">
        <f t="shared" si="0"/>
        <v>48</v>
      </c>
      <c r="H20" s="67">
        <v>48</v>
      </c>
      <c r="I20" s="120"/>
      <c r="J20" s="68">
        <f t="shared" si="1"/>
        <v>0</v>
      </c>
      <c r="K20" s="69" t="str">
        <f t="shared" si="2"/>
        <v xml:space="preserve"> </v>
      </c>
      <c r="L20" s="151" t="s">
        <v>25</v>
      </c>
      <c r="M20" s="153" t="s">
        <v>132</v>
      </c>
      <c r="N20" s="165" t="s">
        <v>133</v>
      </c>
      <c r="O20" s="166"/>
      <c r="P20" s="151" t="s">
        <v>137</v>
      </c>
      <c r="Q20" s="151" t="s">
        <v>138</v>
      </c>
      <c r="R20" s="139">
        <v>21</v>
      </c>
      <c r="S20" s="166"/>
      <c r="T20" s="137" t="s">
        <v>10</v>
      </c>
      <c r="U20" s="29"/>
    </row>
    <row r="21" spans="1:21" ht="42.65" customHeight="1" x14ac:dyDescent="0.35">
      <c r="A21" s="23"/>
      <c r="B21" s="40">
        <v>15</v>
      </c>
      <c r="C21" s="41" t="s">
        <v>149</v>
      </c>
      <c r="D21" s="42">
        <v>1</v>
      </c>
      <c r="E21" s="43" t="s">
        <v>26</v>
      </c>
      <c r="F21" s="44" t="s">
        <v>66</v>
      </c>
      <c r="G21" s="45">
        <f t="shared" si="0"/>
        <v>48</v>
      </c>
      <c r="H21" s="46">
        <v>48</v>
      </c>
      <c r="I21" s="118"/>
      <c r="J21" s="47">
        <f t="shared" si="1"/>
        <v>0</v>
      </c>
      <c r="K21" s="48" t="str">
        <f t="shared" si="2"/>
        <v xml:space="preserve"> </v>
      </c>
      <c r="L21" s="142"/>
      <c r="M21" s="143"/>
      <c r="N21" s="163"/>
      <c r="O21" s="163"/>
      <c r="P21" s="144"/>
      <c r="Q21" s="144"/>
      <c r="R21" s="140"/>
      <c r="S21" s="163"/>
      <c r="T21" s="136"/>
      <c r="U21" s="29"/>
    </row>
    <row r="22" spans="1:21" ht="42.65" customHeight="1" x14ac:dyDescent="0.35">
      <c r="A22" s="23"/>
      <c r="B22" s="40">
        <v>16</v>
      </c>
      <c r="C22" s="41" t="s">
        <v>150</v>
      </c>
      <c r="D22" s="42">
        <v>1</v>
      </c>
      <c r="E22" s="43" t="s">
        <v>26</v>
      </c>
      <c r="F22" s="44" t="s">
        <v>66</v>
      </c>
      <c r="G22" s="45">
        <f t="shared" si="0"/>
        <v>48</v>
      </c>
      <c r="H22" s="46">
        <v>48</v>
      </c>
      <c r="I22" s="118"/>
      <c r="J22" s="47">
        <f t="shared" si="1"/>
        <v>0</v>
      </c>
      <c r="K22" s="48" t="str">
        <f t="shared" si="2"/>
        <v xml:space="preserve"> </v>
      </c>
      <c r="L22" s="142"/>
      <c r="M22" s="143"/>
      <c r="N22" s="163"/>
      <c r="O22" s="163"/>
      <c r="P22" s="144"/>
      <c r="Q22" s="144"/>
      <c r="R22" s="140"/>
      <c r="S22" s="163"/>
      <c r="T22" s="136"/>
      <c r="U22" s="29"/>
    </row>
    <row r="23" spans="1:21" ht="22.15" customHeight="1" x14ac:dyDescent="0.35">
      <c r="A23" s="23"/>
      <c r="B23" s="40">
        <v>17</v>
      </c>
      <c r="C23" s="41" t="s">
        <v>151</v>
      </c>
      <c r="D23" s="42">
        <v>2</v>
      </c>
      <c r="E23" s="43" t="s">
        <v>26</v>
      </c>
      <c r="F23" s="44" t="s">
        <v>67</v>
      </c>
      <c r="G23" s="45">
        <f t="shared" si="0"/>
        <v>126</v>
      </c>
      <c r="H23" s="46">
        <v>63</v>
      </c>
      <c r="I23" s="118"/>
      <c r="J23" s="47">
        <f t="shared" si="1"/>
        <v>0</v>
      </c>
      <c r="K23" s="48" t="str">
        <f t="shared" si="2"/>
        <v xml:space="preserve"> </v>
      </c>
      <c r="L23" s="142"/>
      <c r="M23" s="143"/>
      <c r="N23" s="163"/>
      <c r="O23" s="163"/>
      <c r="P23" s="144"/>
      <c r="Q23" s="144"/>
      <c r="R23" s="140"/>
      <c r="S23" s="163"/>
      <c r="T23" s="136"/>
      <c r="U23" s="29"/>
    </row>
    <row r="24" spans="1:21" ht="22.15" customHeight="1" x14ac:dyDescent="0.35">
      <c r="A24" s="23"/>
      <c r="B24" s="40">
        <v>18</v>
      </c>
      <c r="C24" s="41" t="s">
        <v>152</v>
      </c>
      <c r="D24" s="42">
        <v>3</v>
      </c>
      <c r="E24" s="43" t="s">
        <v>26</v>
      </c>
      <c r="F24" s="44" t="s">
        <v>68</v>
      </c>
      <c r="G24" s="45">
        <f t="shared" si="0"/>
        <v>87</v>
      </c>
      <c r="H24" s="46">
        <v>29</v>
      </c>
      <c r="I24" s="118"/>
      <c r="J24" s="47">
        <f t="shared" si="1"/>
        <v>0</v>
      </c>
      <c r="K24" s="48" t="str">
        <f t="shared" si="2"/>
        <v xml:space="preserve"> </v>
      </c>
      <c r="L24" s="142"/>
      <c r="M24" s="143"/>
      <c r="N24" s="163"/>
      <c r="O24" s="163"/>
      <c r="P24" s="144"/>
      <c r="Q24" s="144"/>
      <c r="R24" s="140"/>
      <c r="S24" s="163"/>
      <c r="T24" s="136"/>
      <c r="U24" s="29"/>
    </row>
    <row r="25" spans="1:21" ht="22.15" customHeight="1" x14ac:dyDescent="0.35">
      <c r="A25" s="23"/>
      <c r="B25" s="40">
        <v>19</v>
      </c>
      <c r="C25" s="41" t="s">
        <v>35</v>
      </c>
      <c r="D25" s="42">
        <v>2</v>
      </c>
      <c r="E25" s="43" t="s">
        <v>29</v>
      </c>
      <c r="F25" s="44" t="s">
        <v>36</v>
      </c>
      <c r="G25" s="45">
        <f t="shared" si="0"/>
        <v>190</v>
      </c>
      <c r="H25" s="46">
        <v>95</v>
      </c>
      <c r="I25" s="118"/>
      <c r="J25" s="47">
        <f t="shared" si="1"/>
        <v>0</v>
      </c>
      <c r="K25" s="48" t="str">
        <f t="shared" si="2"/>
        <v xml:space="preserve"> </v>
      </c>
      <c r="L25" s="142"/>
      <c r="M25" s="143"/>
      <c r="N25" s="163"/>
      <c r="O25" s="163"/>
      <c r="P25" s="144"/>
      <c r="Q25" s="144"/>
      <c r="R25" s="140"/>
      <c r="S25" s="163"/>
      <c r="T25" s="136"/>
      <c r="U25" s="29"/>
    </row>
    <row r="26" spans="1:21" ht="22.15" customHeight="1" x14ac:dyDescent="0.35">
      <c r="A26" s="23"/>
      <c r="B26" s="40">
        <v>20</v>
      </c>
      <c r="C26" s="41" t="s">
        <v>69</v>
      </c>
      <c r="D26" s="42">
        <v>2</v>
      </c>
      <c r="E26" s="43" t="s">
        <v>26</v>
      </c>
      <c r="F26" s="44" t="s">
        <v>27</v>
      </c>
      <c r="G26" s="45">
        <f t="shared" si="0"/>
        <v>16</v>
      </c>
      <c r="H26" s="46">
        <v>8</v>
      </c>
      <c r="I26" s="118"/>
      <c r="J26" s="47">
        <f t="shared" si="1"/>
        <v>0</v>
      </c>
      <c r="K26" s="48" t="str">
        <f t="shared" si="2"/>
        <v xml:space="preserve"> </v>
      </c>
      <c r="L26" s="142"/>
      <c r="M26" s="143"/>
      <c r="N26" s="163"/>
      <c r="O26" s="163"/>
      <c r="P26" s="144"/>
      <c r="Q26" s="144"/>
      <c r="R26" s="140"/>
      <c r="S26" s="163"/>
      <c r="T26" s="136"/>
      <c r="U26" s="29"/>
    </row>
    <row r="27" spans="1:21" ht="82.9" customHeight="1" x14ac:dyDescent="0.35">
      <c r="A27" s="23"/>
      <c r="B27" s="40">
        <v>21</v>
      </c>
      <c r="C27" s="41" t="s">
        <v>28</v>
      </c>
      <c r="D27" s="42">
        <v>20</v>
      </c>
      <c r="E27" s="43" t="s">
        <v>29</v>
      </c>
      <c r="F27" s="44" t="s">
        <v>47</v>
      </c>
      <c r="G27" s="45">
        <f t="shared" si="0"/>
        <v>3000</v>
      </c>
      <c r="H27" s="46">
        <v>150</v>
      </c>
      <c r="I27" s="118"/>
      <c r="J27" s="47">
        <f t="shared" si="1"/>
        <v>0</v>
      </c>
      <c r="K27" s="48" t="str">
        <f t="shared" si="2"/>
        <v xml:space="preserve"> </v>
      </c>
      <c r="L27" s="142"/>
      <c r="M27" s="143"/>
      <c r="N27" s="163"/>
      <c r="O27" s="163"/>
      <c r="P27" s="144"/>
      <c r="Q27" s="144"/>
      <c r="R27" s="140"/>
      <c r="S27" s="163"/>
      <c r="T27" s="136"/>
      <c r="U27" s="29"/>
    </row>
    <row r="28" spans="1:21" ht="21" customHeight="1" x14ac:dyDescent="0.35">
      <c r="A28" s="23"/>
      <c r="B28" s="40">
        <v>22</v>
      </c>
      <c r="C28" s="41" t="s">
        <v>70</v>
      </c>
      <c r="D28" s="42">
        <v>1</v>
      </c>
      <c r="E28" s="43" t="s">
        <v>29</v>
      </c>
      <c r="F28" s="44" t="s">
        <v>71</v>
      </c>
      <c r="G28" s="45">
        <f t="shared" si="0"/>
        <v>46</v>
      </c>
      <c r="H28" s="46">
        <v>46</v>
      </c>
      <c r="I28" s="118"/>
      <c r="J28" s="47">
        <f t="shared" si="1"/>
        <v>0</v>
      </c>
      <c r="K28" s="48" t="str">
        <f t="shared" si="2"/>
        <v xml:space="preserve"> </v>
      </c>
      <c r="L28" s="142"/>
      <c r="M28" s="143"/>
      <c r="N28" s="163"/>
      <c r="O28" s="163"/>
      <c r="P28" s="144"/>
      <c r="Q28" s="144"/>
      <c r="R28" s="140"/>
      <c r="S28" s="163"/>
      <c r="T28" s="136"/>
      <c r="U28" s="29"/>
    </row>
    <row r="29" spans="1:21" ht="21" customHeight="1" x14ac:dyDescent="0.35">
      <c r="A29" s="23"/>
      <c r="B29" s="40">
        <v>23</v>
      </c>
      <c r="C29" s="41" t="s">
        <v>72</v>
      </c>
      <c r="D29" s="42">
        <v>1</v>
      </c>
      <c r="E29" s="43" t="s">
        <v>26</v>
      </c>
      <c r="F29" s="44" t="s">
        <v>73</v>
      </c>
      <c r="G29" s="45">
        <f t="shared" si="0"/>
        <v>31</v>
      </c>
      <c r="H29" s="46">
        <v>31</v>
      </c>
      <c r="I29" s="118"/>
      <c r="J29" s="47">
        <f t="shared" si="1"/>
        <v>0</v>
      </c>
      <c r="K29" s="48" t="str">
        <f t="shared" si="2"/>
        <v xml:space="preserve"> </v>
      </c>
      <c r="L29" s="142"/>
      <c r="M29" s="143"/>
      <c r="N29" s="163"/>
      <c r="O29" s="163"/>
      <c r="P29" s="144"/>
      <c r="Q29" s="144"/>
      <c r="R29" s="140"/>
      <c r="S29" s="163"/>
      <c r="T29" s="136"/>
      <c r="U29" s="29"/>
    </row>
    <row r="30" spans="1:21" ht="21" customHeight="1" x14ac:dyDescent="0.35">
      <c r="A30" s="23"/>
      <c r="B30" s="40">
        <v>24</v>
      </c>
      <c r="C30" s="41" t="s">
        <v>153</v>
      </c>
      <c r="D30" s="42">
        <v>4</v>
      </c>
      <c r="E30" s="43" t="s">
        <v>26</v>
      </c>
      <c r="F30" s="44" t="s">
        <v>40</v>
      </c>
      <c r="G30" s="45">
        <f t="shared" si="0"/>
        <v>68</v>
      </c>
      <c r="H30" s="46">
        <v>17</v>
      </c>
      <c r="I30" s="118"/>
      <c r="J30" s="47">
        <f t="shared" si="1"/>
        <v>0</v>
      </c>
      <c r="K30" s="48" t="str">
        <f t="shared" si="2"/>
        <v xml:space="preserve"> </v>
      </c>
      <c r="L30" s="142"/>
      <c r="M30" s="143"/>
      <c r="N30" s="163"/>
      <c r="O30" s="163"/>
      <c r="P30" s="144"/>
      <c r="Q30" s="144"/>
      <c r="R30" s="140"/>
      <c r="S30" s="163"/>
      <c r="T30" s="136"/>
      <c r="U30" s="29"/>
    </row>
    <row r="31" spans="1:21" ht="30" customHeight="1" x14ac:dyDescent="0.35">
      <c r="A31" s="23"/>
      <c r="B31" s="40">
        <v>25</v>
      </c>
      <c r="C31" s="41" t="s">
        <v>34</v>
      </c>
      <c r="D31" s="42">
        <v>2</v>
      </c>
      <c r="E31" s="43" t="s">
        <v>33</v>
      </c>
      <c r="F31" s="44" t="s">
        <v>74</v>
      </c>
      <c r="G31" s="45">
        <f t="shared" si="0"/>
        <v>140</v>
      </c>
      <c r="H31" s="46">
        <v>70</v>
      </c>
      <c r="I31" s="118"/>
      <c r="J31" s="47">
        <f t="shared" si="1"/>
        <v>0</v>
      </c>
      <c r="K31" s="48" t="str">
        <f t="shared" si="2"/>
        <v xml:space="preserve"> </v>
      </c>
      <c r="L31" s="142"/>
      <c r="M31" s="143"/>
      <c r="N31" s="163"/>
      <c r="O31" s="163"/>
      <c r="P31" s="144"/>
      <c r="Q31" s="144"/>
      <c r="R31" s="140"/>
      <c r="S31" s="163"/>
      <c r="T31" s="136"/>
      <c r="U31" s="29"/>
    </row>
    <row r="32" spans="1:21" ht="40.5" customHeight="1" thickBot="1" x14ac:dyDescent="0.4">
      <c r="A32" s="23"/>
      <c r="B32" s="70">
        <v>26</v>
      </c>
      <c r="C32" s="71" t="s">
        <v>75</v>
      </c>
      <c r="D32" s="72">
        <v>3</v>
      </c>
      <c r="E32" s="73" t="s">
        <v>26</v>
      </c>
      <c r="F32" s="74" t="s">
        <v>76</v>
      </c>
      <c r="G32" s="75">
        <f t="shared" si="0"/>
        <v>135</v>
      </c>
      <c r="H32" s="76">
        <v>45</v>
      </c>
      <c r="I32" s="121"/>
      <c r="J32" s="77">
        <f t="shared" si="1"/>
        <v>0</v>
      </c>
      <c r="K32" s="78" t="str">
        <f t="shared" si="2"/>
        <v xml:space="preserve"> </v>
      </c>
      <c r="L32" s="152"/>
      <c r="M32" s="154"/>
      <c r="N32" s="164"/>
      <c r="O32" s="164"/>
      <c r="P32" s="155"/>
      <c r="Q32" s="155"/>
      <c r="R32" s="141"/>
      <c r="S32" s="164"/>
      <c r="T32" s="138"/>
      <c r="U32" s="29"/>
    </row>
    <row r="33" spans="1:21" ht="36.65" customHeight="1" x14ac:dyDescent="0.35">
      <c r="A33" s="23"/>
      <c r="B33" s="51">
        <v>27</v>
      </c>
      <c r="C33" s="79" t="s">
        <v>154</v>
      </c>
      <c r="D33" s="80">
        <v>3</v>
      </c>
      <c r="E33" s="81" t="s">
        <v>26</v>
      </c>
      <c r="F33" s="82" t="s">
        <v>155</v>
      </c>
      <c r="G33" s="83">
        <f t="shared" si="0"/>
        <v>237</v>
      </c>
      <c r="H33" s="84">
        <v>79</v>
      </c>
      <c r="I33" s="122"/>
      <c r="J33" s="85">
        <f t="shared" si="1"/>
        <v>0</v>
      </c>
      <c r="K33" s="86" t="str">
        <f t="shared" si="2"/>
        <v xml:space="preserve"> </v>
      </c>
      <c r="L33" s="142" t="s">
        <v>25</v>
      </c>
      <c r="M33" s="143" t="s">
        <v>132</v>
      </c>
      <c r="N33" s="166" t="s">
        <v>134</v>
      </c>
      <c r="O33" s="166"/>
      <c r="P33" s="142" t="s">
        <v>139</v>
      </c>
      <c r="Q33" s="142" t="s">
        <v>140</v>
      </c>
      <c r="R33" s="140">
        <v>21</v>
      </c>
      <c r="S33" s="166"/>
      <c r="T33" s="136" t="s">
        <v>10</v>
      </c>
      <c r="U33" s="29"/>
    </row>
    <row r="34" spans="1:21" ht="22.9" customHeight="1" x14ac:dyDescent="0.35">
      <c r="A34" s="23"/>
      <c r="B34" s="40">
        <v>28</v>
      </c>
      <c r="C34" s="87" t="s">
        <v>77</v>
      </c>
      <c r="D34" s="42">
        <v>1</v>
      </c>
      <c r="E34" s="88" t="s">
        <v>29</v>
      </c>
      <c r="F34" s="89" t="s">
        <v>78</v>
      </c>
      <c r="G34" s="45">
        <f t="shared" si="0"/>
        <v>68</v>
      </c>
      <c r="H34" s="46">
        <v>68</v>
      </c>
      <c r="I34" s="118"/>
      <c r="J34" s="47">
        <f t="shared" ref="J34" si="3">D34*I34</f>
        <v>0</v>
      </c>
      <c r="K34" s="48" t="str">
        <f t="shared" ref="K34" si="4">IF(ISNUMBER(I34), IF(I34&gt;H34,"NEVYHOVUJE","VYHOVUJE")," ")</f>
        <v xml:space="preserve"> </v>
      </c>
      <c r="L34" s="142"/>
      <c r="M34" s="143"/>
      <c r="N34" s="163"/>
      <c r="O34" s="163"/>
      <c r="P34" s="144"/>
      <c r="Q34" s="144"/>
      <c r="R34" s="140"/>
      <c r="S34" s="163"/>
      <c r="T34" s="136"/>
      <c r="U34" s="29"/>
    </row>
    <row r="35" spans="1:21" ht="22.9" customHeight="1" x14ac:dyDescent="0.35">
      <c r="A35" s="23"/>
      <c r="B35" s="40">
        <v>29</v>
      </c>
      <c r="C35" s="87" t="s">
        <v>79</v>
      </c>
      <c r="D35" s="42">
        <v>1</v>
      </c>
      <c r="E35" s="88" t="s">
        <v>29</v>
      </c>
      <c r="F35" s="89" t="s">
        <v>80</v>
      </c>
      <c r="G35" s="45">
        <f t="shared" si="0"/>
        <v>53</v>
      </c>
      <c r="H35" s="46">
        <v>53</v>
      </c>
      <c r="I35" s="118"/>
      <c r="J35" s="47">
        <f t="shared" ref="J35:J83" si="5">D35*I35</f>
        <v>0</v>
      </c>
      <c r="K35" s="48" t="str">
        <f t="shared" ref="K35:K83" si="6">IF(ISNUMBER(I35), IF(I35&gt;H35,"NEVYHOVUJE","VYHOVUJE")," ")</f>
        <v xml:space="preserve"> </v>
      </c>
      <c r="L35" s="142"/>
      <c r="M35" s="143"/>
      <c r="N35" s="163"/>
      <c r="O35" s="163"/>
      <c r="P35" s="144"/>
      <c r="Q35" s="144"/>
      <c r="R35" s="140"/>
      <c r="S35" s="163"/>
      <c r="T35" s="136"/>
      <c r="U35" s="29"/>
    </row>
    <row r="36" spans="1:21" ht="45" customHeight="1" x14ac:dyDescent="0.35">
      <c r="A36" s="23"/>
      <c r="B36" s="40">
        <v>30</v>
      </c>
      <c r="C36" s="87" t="s">
        <v>81</v>
      </c>
      <c r="D36" s="42">
        <v>2</v>
      </c>
      <c r="E36" s="88" t="s">
        <v>29</v>
      </c>
      <c r="F36" s="89" t="s">
        <v>82</v>
      </c>
      <c r="G36" s="45">
        <f t="shared" si="0"/>
        <v>160</v>
      </c>
      <c r="H36" s="46">
        <v>80</v>
      </c>
      <c r="I36" s="118"/>
      <c r="J36" s="47">
        <f t="shared" si="5"/>
        <v>0</v>
      </c>
      <c r="K36" s="48" t="str">
        <f t="shared" si="6"/>
        <v xml:space="preserve"> </v>
      </c>
      <c r="L36" s="142"/>
      <c r="M36" s="143"/>
      <c r="N36" s="163"/>
      <c r="O36" s="163"/>
      <c r="P36" s="144"/>
      <c r="Q36" s="144"/>
      <c r="R36" s="140"/>
      <c r="S36" s="163"/>
      <c r="T36" s="136"/>
      <c r="U36" s="29"/>
    </row>
    <row r="37" spans="1:21" ht="20.5" customHeight="1" x14ac:dyDescent="0.35">
      <c r="A37" s="23"/>
      <c r="B37" s="40">
        <v>31</v>
      </c>
      <c r="C37" s="87" t="s">
        <v>83</v>
      </c>
      <c r="D37" s="42">
        <v>4</v>
      </c>
      <c r="E37" s="88" t="s">
        <v>26</v>
      </c>
      <c r="F37" s="89" t="s">
        <v>84</v>
      </c>
      <c r="G37" s="45">
        <f t="shared" si="0"/>
        <v>88</v>
      </c>
      <c r="H37" s="46">
        <v>22</v>
      </c>
      <c r="I37" s="118"/>
      <c r="J37" s="47">
        <f t="shared" si="5"/>
        <v>0</v>
      </c>
      <c r="K37" s="48" t="str">
        <f t="shared" si="6"/>
        <v xml:space="preserve"> </v>
      </c>
      <c r="L37" s="142"/>
      <c r="M37" s="143"/>
      <c r="N37" s="163"/>
      <c r="O37" s="163"/>
      <c r="P37" s="144"/>
      <c r="Q37" s="144"/>
      <c r="R37" s="140"/>
      <c r="S37" s="163"/>
      <c r="T37" s="136"/>
      <c r="U37" s="29"/>
    </row>
    <row r="38" spans="1:21" ht="20.5" customHeight="1" x14ac:dyDescent="0.35">
      <c r="A38" s="23"/>
      <c r="B38" s="40">
        <v>32</v>
      </c>
      <c r="C38" s="87" t="s">
        <v>85</v>
      </c>
      <c r="D38" s="42">
        <v>4</v>
      </c>
      <c r="E38" s="88" t="s">
        <v>26</v>
      </c>
      <c r="F38" s="89" t="s">
        <v>86</v>
      </c>
      <c r="G38" s="45">
        <f t="shared" si="0"/>
        <v>96</v>
      </c>
      <c r="H38" s="46">
        <v>24</v>
      </c>
      <c r="I38" s="118"/>
      <c r="J38" s="47">
        <f t="shared" si="5"/>
        <v>0</v>
      </c>
      <c r="K38" s="48" t="str">
        <f t="shared" si="6"/>
        <v xml:space="preserve"> </v>
      </c>
      <c r="L38" s="142"/>
      <c r="M38" s="143"/>
      <c r="N38" s="163"/>
      <c r="O38" s="163"/>
      <c r="P38" s="144"/>
      <c r="Q38" s="144"/>
      <c r="R38" s="140"/>
      <c r="S38" s="163"/>
      <c r="T38" s="136"/>
      <c r="U38" s="29"/>
    </row>
    <row r="39" spans="1:21" ht="20.5" customHeight="1" x14ac:dyDescent="0.35">
      <c r="A39" s="23"/>
      <c r="B39" s="40">
        <v>33</v>
      </c>
      <c r="C39" s="87" t="s">
        <v>87</v>
      </c>
      <c r="D39" s="42">
        <v>1</v>
      </c>
      <c r="E39" s="88" t="s">
        <v>29</v>
      </c>
      <c r="F39" s="90" t="s">
        <v>156</v>
      </c>
      <c r="G39" s="45">
        <f t="shared" si="0"/>
        <v>135</v>
      </c>
      <c r="H39" s="46">
        <v>135</v>
      </c>
      <c r="I39" s="118"/>
      <c r="J39" s="47">
        <f t="shared" si="5"/>
        <v>0</v>
      </c>
      <c r="K39" s="48" t="str">
        <f t="shared" si="6"/>
        <v xml:space="preserve"> </v>
      </c>
      <c r="L39" s="142"/>
      <c r="M39" s="143"/>
      <c r="N39" s="163"/>
      <c r="O39" s="163"/>
      <c r="P39" s="144"/>
      <c r="Q39" s="144"/>
      <c r="R39" s="140"/>
      <c r="S39" s="163"/>
      <c r="T39" s="136"/>
      <c r="U39" s="29"/>
    </row>
    <row r="40" spans="1:21" ht="20.5" customHeight="1" x14ac:dyDescent="0.35">
      <c r="A40" s="23"/>
      <c r="B40" s="40">
        <v>34</v>
      </c>
      <c r="C40" s="87" t="s">
        <v>88</v>
      </c>
      <c r="D40" s="42">
        <v>3</v>
      </c>
      <c r="E40" s="88" t="s">
        <v>29</v>
      </c>
      <c r="F40" s="89" t="s">
        <v>89</v>
      </c>
      <c r="G40" s="45">
        <f t="shared" si="0"/>
        <v>96</v>
      </c>
      <c r="H40" s="46">
        <v>32</v>
      </c>
      <c r="I40" s="118"/>
      <c r="J40" s="47">
        <f t="shared" si="5"/>
        <v>0</v>
      </c>
      <c r="K40" s="48" t="str">
        <f t="shared" si="6"/>
        <v xml:space="preserve"> </v>
      </c>
      <c r="L40" s="142"/>
      <c r="M40" s="143"/>
      <c r="N40" s="163"/>
      <c r="O40" s="163"/>
      <c r="P40" s="144"/>
      <c r="Q40" s="144"/>
      <c r="R40" s="140"/>
      <c r="S40" s="163"/>
      <c r="T40" s="136"/>
      <c r="U40" s="29"/>
    </row>
    <row r="41" spans="1:21" ht="20.5" customHeight="1" x14ac:dyDescent="0.35">
      <c r="A41" s="23"/>
      <c r="B41" s="40">
        <v>35</v>
      </c>
      <c r="C41" s="87" t="s">
        <v>90</v>
      </c>
      <c r="D41" s="42">
        <v>3</v>
      </c>
      <c r="E41" s="88" t="s">
        <v>29</v>
      </c>
      <c r="F41" s="89" t="s">
        <v>89</v>
      </c>
      <c r="G41" s="45">
        <f t="shared" si="0"/>
        <v>159</v>
      </c>
      <c r="H41" s="46">
        <v>53</v>
      </c>
      <c r="I41" s="118"/>
      <c r="J41" s="47">
        <f t="shared" si="5"/>
        <v>0</v>
      </c>
      <c r="K41" s="48" t="str">
        <f t="shared" si="6"/>
        <v xml:space="preserve"> </v>
      </c>
      <c r="L41" s="142"/>
      <c r="M41" s="143"/>
      <c r="N41" s="163"/>
      <c r="O41" s="163"/>
      <c r="P41" s="144"/>
      <c r="Q41" s="144"/>
      <c r="R41" s="140"/>
      <c r="S41" s="163"/>
      <c r="T41" s="136"/>
      <c r="U41" s="29"/>
    </row>
    <row r="42" spans="1:21" ht="20.5" customHeight="1" x14ac:dyDescent="0.35">
      <c r="A42" s="23"/>
      <c r="B42" s="40">
        <v>36</v>
      </c>
      <c r="C42" s="87" t="s">
        <v>91</v>
      </c>
      <c r="D42" s="42">
        <v>30</v>
      </c>
      <c r="E42" s="88" t="s">
        <v>26</v>
      </c>
      <c r="F42" s="89" t="s">
        <v>92</v>
      </c>
      <c r="G42" s="45">
        <f t="shared" si="0"/>
        <v>69</v>
      </c>
      <c r="H42" s="46">
        <v>2.2999999999999998</v>
      </c>
      <c r="I42" s="118"/>
      <c r="J42" s="47">
        <f t="shared" si="5"/>
        <v>0</v>
      </c>
      <c r="K42" s="48" t="str">
        <f t="shared" si="6"/>
        <v xml:space="preserve"> </v>
      </c>
      <c r="L42" s="142"/>
      <c r="M42" s="143"/>
      <c r="N42" s="163"/>
      <c r="O42" s="163"/>
      <c r="P42" s="144"/>
      <c r="Q42" s="144"/>
      <c r="R42" s="140"/>
      <c r="S42" s="163"/>
      <c r="T42" s="136"/>
      <c r="U42" s="29"/>
    </row>
    <row r="43" spans="1:21" ht="20.5" customHeight="1" x14ac:dyDescent="0.35">
      <c r="A43" s="23"/>
      <c r="B43" s="40">
        <v>37</v>
      </c>
      <c r="C43" s="87" t="s">
        <v>93</v>
      </c>
      <c r="D43" s="42">
        <v>20</v>
      </c>
      <c r="E43" s="88" t="s">
        <v>26</v>
      </c>
      <c r="F43" s="89" t="s">
        <v>94</v>
      </c>
      <c r="G43" s="45">
        <f t="shared" si="0"/>
        <v>160</v>
      </c>
      <c r="H43" s="46">
        <v>8</v>
      </c>
      <c r="I43" s="118"/>
      <c r="J43" s="47">
        <f t="shared" si="5"/>
        <v>0</v>
      </c>
      <c r="K43" s="48" t="str">
        <f t="shared" si="6"/>
        <v xml:space="preserve"> </v>
      </c>
      <c r="L43" s="142"/>
      <c r="M43" s="143"/>
      <c r="N43" s="163"/>
      <c r="O43" s="163"/>
      <c r="P43" s="144"/>
      <c r="Q43" s="144"/>
      <c r="R43" s="140"/>
      <c r="S43" s="163"/>
      <c r="T43" s="136"/>
      <c r="U43" s="29"/>
    </row>
    <row r="44" spans="1:21" ht="50.5" customHeight="1" x14ac:dyDescent="0.35">
      <c r="A44" s="23"/>
      <c r="B44" s="40">
        <v>38</v>
      </c>
      <c r="C44" s="87" t="s">
        <v>95</v>
      </c>
      <c r="D44" s="42">
        <v>1</v>
      </c>
      <c r="E44" s="88" t="s">
        <v>29</v>
      </c>
      <c r="F44" s="89" t="s">
        <v>96</v>
      </c>
      <c r="G44" s="45">
        <f t="shared" si="0"/>
        <v>60</v>
      </c>
      <c r="H44" s="46">
        <v>60</v>
      </c>
      <c r="I44" s="118"/>
      <c r="J44" s="47">
        <f t="shared" si="5"/>
        <v>0</v>
      </c>
      <c r="K44" s="48" t="str">
        <f t="shared" si="6"/>
        <v xml:space="preserve"> </v>
      </c>
      <c r="L44" s="142"/>
      <c r="M44" s="143"/>
      <c r="N44" s="163"/>
      <c r="O44" s="163"/>
      <c r="P44" s="144"/>
      <c r="Q44" s="144"/>
      <c r="R44" s="140"/>
      <c r="S44" s="163"/>
      <c r="T44" s="136"/>
      <c r="U44" s="29"/>
    </row>
    <row r="45" spans="1:21" ht="19.899999999999999" customHeight="1" x14ac:dyDescent="0.35">
      <c r="A45" s="23"/>
      <c r="B45" s="40">
        <v>39</v>
      </c>
      <c r="C45" s="87" t="s">
        <v>72</v>
      </c>
      <c r="D45" s="42">
        <v>2</v>
      </c>
      <c r="E45" s="88" t="s">
        <v>26</v>
      </c>
      <c r="F45" s="89" t="s">
        <v>73</v>
      </c>
      <c r="G45" s="45">
        <f t="shared" si="0"/>
        <v>62</v>
      </c>
      <c r="H45" s="46">
        <v>31</v>
      </c>
      <c r="I45" s="118"/>
      <c r="J45" s="47">
        <f t="shared" si="5"/>
        <v>0</v>
      </c>
      <c r="K45" s="48" t="str">
        <f t="shared" si="6"/>
        <v xml:space="preserve"> </v>
      </c>
      <c r="L45" s="142"/>
      <c r="M45" s="143"/>
      <c r="N45" s="163"/>
      <c r="O45" s="163"/>
      <c r="P45" s="144"/>
      <c r="Q45" s="144"/>
      <c r="R45" s="140"/>
      <c r="S45" s="163"/>
      <c r="T45" s="136"/>
      <c r="U45" s="29"/>
    </row>
    <row r="46" spans="1:21" ht="19.899999999999999" customHeight="1" x14ac:dyDescent="0.35">
      <c r="A46" s="23"/>
      <c r="B46" s="40">
        <v>40</v>
      </c>
      <c r="C46" s="87" t="s">
        <v>97</v>
      </c>
      <c r="D46" s="42">
        <v>5</v>
      </c>
      <c r="E46" s="88" t="s">
        <v>26</v>
      </c>
      <c r="F46" s="89" t="s">
        <v>98</v>
      </c>
      <c r="G46" s="45">
        <f t="shared" si="0"/>
        <v>15</v>
      </c>
      <c r="H46" s="46">
        <v>3</v>
      </c>
      <c r="I46" s="118"/>
      <c r="J46" s="47">
        <f t="shared" si="5"/>
        <v>0</v>
      </c>
      <c r="K46" s="48" t="str">
        <f t="shared" si="6"/>
        <v xml:space="preserve"> </v>
      </c>
      <c r="L46" s="142"/>
      <c r="M46" s="143"/>
      <c r="N46" s="163"/>
      <c r="O46" s="163"/>
      <c r="P46" s="144"/>
      <c r="Q46" s="144"/>
      <c r="R46" s="140"/>
      <c r="S46" s="163"/>
      <c r="T46" s="136"/>
      <c r="U46" s="29"/>
    </row>
    <row r="47" spans="1:21" ht="38.5" customHeight="1" x14ac:dyDescent="0.35">
      <c r="A47" s="23"/>
      <c r="B47" s="40">
        <v>41</v>
      </c>
      <c r="C47" s="87" t="s">
        <v>30</v>
      </c>
      <c r="D47" s="42">
        <v>10</v>
      </c>
      <c r="E47" s="88" t="s">
        <v>26</v>
      </c>
      <c r="F47" s="89" t="s">
        <v>31</v>
      </c>
      <c r="G47" s="45">
        <f t="shared" si="0"/>
        <v>110</v>
      </c>
      <c r="H47" s="46">
        <v>11</v>
      </c>
      <c r="I47" s="118"/>
      <c r="J47" s="47">
        <f t="shared" si="5"/>
        <v>0</v>
      </c>
      <c r="K47" s="48" t="str">
        <f t="shared" si="6"/>
        <v xml:space="preserve"> </v>
      </c>
      <c r="L47" s="142"/>
      <c r="M47" s="143"/>
      <c r="N47" s="163"/>
      <c r="O47" s="163"/>
      <c r="P47" s="144"/>
      <c r="Q47" s="144"/>
      <c r="R47" s="140"/>
      <c r="S47" s="163"/>
      <c r="T47" s="136"/>
      <c r="U47" s="29"/>
    </row>
    <row r="48" spans="1:21" ht="18.75" customHeight="1" x14ac:dyDescent="0.35">
      <c r="A48" s="23"/>
      <c r="B48" s="40">
        <v>42</v>
      </c>
      <c r="C48" s="87" t="s">
        <v>99</v>
      </c>
      <c r="D48" s="42">
        <v>2</v>
      </c>
      <c r="E48" s="88" t="s">
        <v>26</v>
      </c>
      <c r="F48" s="89" t="s">
        <v>100</v>
      </c>
      <c r="G48" s="45">
        <f t="shared" si="0"/>
        <v>96</v>
      </c>
      <c r="H48" s="46">
        <v>48</v>
      </c>
      <c r="I48" s="118"/>
      <c r="J48" s="47">
        <f t="shared" si="5"/>
        <v>0</v>
      </c>
      <c r="K48" s="48" t="str">
        <f t="shared" si="6"/>
        <v xml:space="preserve"> </v>
      </c>
      <c r="L48" s="142"/>
      <c r="M48" s="143"/>
      <c r="N48" s="163"/>
      <c r="O48" s="163"/>
      <c r="P48" s="144"/>
      <c r="Q48" s="144"/>
      <c r="R48" s="140"/>
      <c r="S48" s="163"/>
      <c r="T48" s="136"/>
      <c r="U48" s="29"/>
    </row>
    <row r="49" spans="1:21" ht="34.9" customHeight="1" x14ac:dyDescent="0.35">
      <c r="A49" s="23"/>
      <c r="B49" s="40">
        <v>43</v>
      </c>
      <c r="C49" s="87" t="s">
        <v>41</v>
      </c>
      <c r="D49" s="42">
        <v>1</v>
      </c>
      <c r="E49" s="88" t="s">
        <v>29</v>
      </c>
      <c r="F49" s="89" t="s">
        <v>42</v>
      </c>
      <c r="G49" s="45">
        <f t="shared" si="0"/>
        <v>110</v>
      </c>
      <c r="H49" s="46">
        <v>110</v>
      </c>
      <c r="I49" s="118"/>
      <c r="J49" s="47">
        <f t="shared" si="5"/>
        <v>0</v>
      </c>
      <c r="K49" s="48" t="str">
        <f t="shared" si="6"/>
        <v xml:space="preserve"> </v>
      </c>
      <c r="L49" s="142"/>
      <c r="M49" s="143"/>
      <c r="N49" s="163"/>
      <c r="O49" s="163"/>
      <c r="P49" s="144"/>
      <c r="Q49" s="144"/>
      <c r="R49" s="140"/>
      <c r="S49" s="163"/>
      <c r="T49" s="136"/>
      <c r="U49" s="29"/>
    </row>
    <row r="50" spans="1:21" ht="18.75" customHeight="1" x14ac:dyDescent="0.35">
      <c r="A50" s="23"/>
      <c r="B50" s="40">
        <v>44</v>
      </c>
      <c r="C50" s="87" t="s">
        <v>101</v>
      </c>
      <c r="D50" s="42">
        <v>1</v>
      </c>
      <c r="E50" s="88" t="s">
        <v>26</v>
      </c>
      <c r="F50" s="89" t="s">
        <v>102</v>
      </c>
      <c r="G50" s="45">
        <f t="shared" si="0"/>
        <v>35</v>
      </c>
      <c r="H50" s="46">
        <v>35</v>
      </c>
      <c r="I50" s="118"/>
      <c r="J50" s="47">
        <f t="shared" si="5"/>
        <v>0</v>
      </c>
      <c r="K50" s="48" t="str">
        <f t="shared" si="6"/>
        <v xml:space="preserve"> </v>
      </c>
      <c r="L50" s="142"/>
      <c r="M50" s="143"/>
      <c r="N50" s="163"/>
      <c r="O50" s="163"/>
      <c r="P50" s="144"/>
      <c r="Q50" s="144"/>
      <c r="R50" s="140"/>
      <c r="S50" s="163"/>
      <c r="T50" s="136"/>
      <c r="U50" s="29"/>
    </row>
    <row r="51" spans="1:21" ht="39" customHeight="1" x14ac:dyDescent="0.35">
      <c r="A51" s="23"/>
      <c r="B51" s="40">
        <v>45</v>
      </c>
      <c r="C51" s="87" t="s">
        <v>75</v>
      </c>
      <c r="D51" s="42">
        <v>2</v>
      </c>
      <c r="E51" s="88" t="s">
        <v>26</v>
      </c>
      <c r="F51" s="89" t="s">
        <v>76</v>
      </c>
      <c r="G51" s="45">
        <f t="shared" si="0"/>
        <v>90</v>
      </c>
      <c r="H51" s="46">
        <v>45</v>
      </c>
      <c r="I51" s="118"/>
      <c r="J51" s="47">
        <f t="shared" si="5"/>
        <v>0</v>
      </c>
      <c r="K51" s="48" t="str">
        <f t="shared" si="6"/>
        <v xml:space="preserve"> </v>
      </c>
      <c r="L51" s="142"/>
      <c r="M51" s="143"/>
      <c r="N51" s="163"/>
      <c r="O51" s="163"/>
      <c r="P51" s="144"/>
      <c r="Q51" s="144"/>
      <c r="R51" s="140"/>
      <c r="S51" s="163"/>
      <c r="T51" s="136"/>
      <c r="U51" s="29"/>
    </row>
    <row r="52" spans="1:21" ht="25.15" customHeight="1" x14ac:dyDescent="0.35">
      <c r="A52" s="23"/>
      <c r="B52" s="40">
        <v>46</v>
      </c>
      <c r="C52" s="87" t="s">
        <v>103</v>
      </c>
      <c r="D52" s="42">
        <v>1</v>
      </c>
      <c r="E52" s="88" t="s">
        <v>26</v>
      </c>
      <c r="F52" s="89" t="s">
        <v>104</v>
      </c>
      <c r="G52" s="45">
        <f t="shared" si="0"/>
        <v>15</v>
      </c>
      <c r="H52" s="46">
        <v>15</v>
      </c>
      <c r="I52" s="118"/>
      <c r="J52" s="47">
        <f t="shared" si="5"/>
        <v>0</v>
      </c>
      <c r="K52" s="48" t="str">
        <f t="shared" si="6"/>
        <v xml:space="preserve"> </v>
      </c>
      <c r="L52" s="142"/>
      <c r="M52" s="143"/>
      <c r="N52" s="163"/>
      <c r="O52" s="163"/>
      <c r="P52" s="144"/>
      <c r="Q52" s="144"/>
      <c r="R52" s="140"/>
      <c r="S52" s="163"/>
      <c r="T52" s="136"/>
      <c r="U52" s="29"/>
    </row>
    <row r="53" spans="1:21" ht="21" customHeight="1" x14ac:dyDescent="0.35">
      <c r="A53" s="23"/>
      <c r="B53" s="40">
        <v>47</v>
      </c>
      <c r="C53" s="87" t="s">
        <v>45</v>
      </c>
      <c r="D53" s="42">
        <v>1</v>
      </c>
      <c r="E53" s="88" t="s">
        <v>26</v>
      </c>
      <c r="F53" s="89" t="s">
        <v>46</v>
      </c>
      <c r="G53" s="45">
        <f t="shared" si="0"/>
        <v>5</v>
      </c>
      <c r="H53" s="46">
        <v>5</v>
      </c>
      <c r="I53" s="118"/>
      <c r="J53" s="47">
        <f t="shared" si="5"/>
        <v>0</v>
      </c>
      <c r="K53" s="48" t="str">
        <f t="shared" si="6"/>
        <v xml:space="preserve"> </v>
      </c>
      <c r="L53" s="142"/>
      <c r="M53" s="143"/>
      <c r="N53" s="163"/>
      <c r="O53" s="163"/>
      <c r="P53" s="144"/>
      <c r="Q53" s="144"/>
      <c r="R53" s="140"/>
      <c r="S53" s="163"/>
      <c r="T53" s="136"/>
      <c r="U53" s="29"/>
    </row>
    <row r="54" spans="1:21" ht="19.899999999999999" customHeight="1" x14ac:dyDescent="0.35">
      <c r="A54" s="23"/>
      <c r="B54" s="40">
        <v>48</v>
      </c>
      <c r="C54" s="87" t="s">
        <v>105</v>
      </c>
      <c r="D54" s="42">
        <v>2</v>
      </c>
      <c r="E54" s="88" t="s">
        <v>26</v>
      </c>
      <c r="F54" s="89" t="s">
        <v>106</v>
      </c>
      <c r="G54" s="45">
        <f t="shared" si="0"/>
        <v>40</v>
      </c>
      <c r="H54" s="46">
        <v>20</v>
      </c>
      <c r="I54" s="118"/>
      <c r="J54" s="47">
        <f t="shared" si="5"/>
        <v>0</v>
      </c>
      <c r="K54" s="48" t="str">
        <f t="shared" si="6"/>
        <v xml:space="preserve"> </v>
      </c>
      <c r="L54" s="142"/>
      <c r="M54" s="143"/>
      <c r="N54" s="163"/>
      <c r="O54" s="163"/>
      <c r="P54" s="144"/>
      <c r="Q54" s="144"/>
      <c r="R54" s="140"/>
      <c r="S54" s="163"/>
      <c r="T54" s="136"/>
      <c r="U54" s="29"/>
    </row>
    <row r="55" spans="1:21" ht="74.5" customHeight="1" thickBot="1" x14ac:dyDescent="0.4">
      <c r="A55" s="23"/>
      <c r="B55" s="52">
        <v>49</v>
      </c>
      <c r="C55" s="91" t="s">
        <v>157</v>
      </c>
      <c r="D55" s="54">
        <v>2</v>
      </c>
      <c r="E55" s="92" t="s">
        <v>26</v>
      </c>
      <c r="F55" s="93" t="s">
        <v>158</v>
      </c>
      <c r="G55" s="57">
        <f t="shared" si="0"/>
        <v>382</v>
      </c>
      <c r="H55" s="58">
        <v>191</v>
      </c>
      <c r="I55" s="119"/>
      <c r="J55" s="59">
        <f t="shared" si="5"/>
        <v>0</v>
      </c>
      <c r="K55" s="60" t="str">
        <f t="shared" si="6"/>
        <v xml:space="preserve"> </v>
      </c>
      <c r="L55" s="142"/>
      <c r="M55" s="143"/>
      <c r="N55" s="164"/>
      <c r="O55" s="164"/>
      <c r="P55" s="144"/>
      <c r="Q55" s="144"/>
      <c r="R55" s="140"/>
      <c r="S55" s="164"/>
      <c r="T55" s="136"/>
      <c r="U55" s="29"/>
    </row>
    <row r="56" spans="1:21" ht="44.5" customHeight="1" x14ac:dyDescent="0.35">
      <c r="A56" s="23"/>
      <c r="B56" s="61">
        <v>50</v>
      </c>
      <c r="C56" s="94" t="s">
        <v>107</v>
      </c>
      <c r="D56" s="63">
        <v>12</v>
      </c>
      <c r="E56" s="95" t="s">
        <v>26</v>
      </c>
      <c r="F56" s="96" t="s">
        <v>155</v>
      </c>
      <c r="G56" s="66">
        <f t="shared" si="0"/>
        <v>948</v>
      </c>
      <c r="H56" s="67">
        <v>79</v>
      </c>
      <c r="I56" s="120"/>
      <c r="J56" s="68">
        <f t="shared" si="5"/>
        <v>0</v>
      </c>
      <c r="K56" s="69" t="str">
        <f t="shared" si="6"/>
        <v xml:space="preserve"> </v>
      </c>
      <c r="L56" s="151" t="s">
        <v>25</v>
      </c>
      <c r="M56" s="151" t="s">
        <v>23</v>
      </c>
      <c r="N56" s="166"/>
      <c r="O56" s="166"/>
      <c r="P56" s="151" t="s">
        <v>141</v>
      </c>
      <c r="Q56" s="151" t="s">
        <v>142</v>
      </c>
      <c r="R56" s="139">
        <v>21</v>
      </c>
      <c r="S56" s="166"/>
      <c r="T56" s="137" t="s">
        <v>10</v>
      </c>
      <c r="U56" s="29"/>
    </row>
    <row r="57" spans="1:21" ht="22.9" customHeight="1" x14ac:dyDescent="0.35">
      <c r="A57" s="23"/>
      <c r="B57" s="40">
        <v>51</v>
      </c>
      <c r="C57" s="87" t="s">
        <v>35</v>
      </c>
      <c r="D57" s="42">
        <v>1</v>
      </c>
      <c r="E57" s="88" t="s">
        <v>29</v>
      </c>
      <c r="F57" s="89" t="s">
        <v>36</v>
      </c>
      <c r="G57" s="45">
        <f t="shared" si="0"/>
        <v>95</v>
      </c>
      <c r="H57" s="46">
        <v>95</v>
      </c>
      <c r="I57" s="118"/>
      <c r="J57" s="47">
        <f t="shared" si="5"/>
        <v>0</v>
      </c>
      <c r="K57" s="48" t="str">
        <f t="shared" si="6"/>
        <v xml:space="preserve"> </v>
      </c>
      <c r="L57" s="142"/>
      <c r="M57" s="142"/>
      <c r="N57" s="163"/>
      <c r="O57" s="163"/>
      <c r="P57" s="144"/>
      <c r="Q57" s="144"/>
      <c r="R57" s="140"/>
      <c r="S57" s="163"/>
      <c r="T57" s="136"/>
      <c r="U57" s="29"/>
    </row>
    <row r="58" spans="1:21" ht="22.9" customHeight="1" x14ac:dyDescent="0.35">
      <c r="A58" s="23"/>
      <c r="B58" s="40">
        <v>52</v>
      </c>
      <c r="C58" s="87" t="s">
        <v>108</v>
      </c>
      <c r="D58" s="42">
        <v>1</v>
      </c>
      <c r="E58" s="88" t="s">
        <v>29</v>
      </c>
      <c r="F58" s="89" t="s">
        <v>36</v>
      </c>
      <c r="G58" s="45">
        <f t="shared" si="0"/>
        <v>85</v>
      </c>
      <c r="H58" s="46">
        <v>85</v>
      </c>
      <c r="I58" s="118"/>
      <c r="J58" s="47">
        <f t="shared" si="5"/>
        <v>0</v>
      </c>
      <c r="K58" s="48" t="str">
        <f t="shared" si="6"/>
        <v xml:space="preserve"> </v>
      </c>
      <c r="L58" s="142"/>
      <c r="M58" s="142"/>
      <c r="N58" s="163"/>
      <c r="O58" s="163"/>
      <c r="P58" s="144"/>
      <c r="Q58" s="144"/>
      <c r="R58" s="140"/>
      <c r="S58" s="163"/>
      <c r="T58" s="136"/>
      <c r="U58" s="29"/>
    </row>
    <row r="59" spans="1:21" ht="22.9" customHeight="1" x14ac:dyDescent="0.35">
      <c r="A59" s="23"/>
      <c r="B59" s="40">
        <v>53</v>
      </c>
      <c r="C59" s="87" t="s">
        <v>109</v>
      </c>
      <c r="D59" s="42">
        <v>4</v>
      </c>
      <c r="E59" s="88" t="s">
        <v>29</v>
      </c>
      <c r="F59" s="89" t="s">
        <v>110</v>
      </c>
      <c r="G59" s="45">
        <f t="shared" si="0"/>
        <v>204</v>
      </c>
      <c r="H59" s="46">
        <v>51</v>
      </c>
      <c r="I59" s="118"/>
      <c r="J59" s="47">
        <f t="shared" si="5"/>
        <v>0</v>
      </c>
      <c r="K59" s="48" t="str">
        <f t="shared" si="6"/>
        <v xml:space="preserve"> </v>
      </c>
      <c r="L59" s="142"/>
      <c r="M59" s="142"/>
      <c r="N59" s="163"/>
      <c r="O59" s="163"/>
      <c r="P59" s="144"/>
      <c r="Q59" s="144"/>
      <c r="R59" s="140"/>
      <c r="S59" s="163"/>
      <c r="T59" s="136"/>
      <c r="U59" s="29"/>
    </row>
    <row r="60" spans="1:21" ht="22.9" customHeight="1" x14ac:dyDescent="0.35">
      <c r="A60" s="23"/>
      <c r="B60" s="40">
        <v>54</v>
      </c>
      <c r="C60" s="87" t="s">
        <v>111</v>
      </c>
      <c r="D60" s="42">
        <v>4</v>
      </c>
      <c r="E60" s="88" t="s">
        <v>29</v>
      </c>
      <c r="F60" s="89" t="s">
        <v>112</v>
      </c>
      <c r="G60" s="45">
        <f t="shared" si="0"/>
        <v>148</v>
      </c>
      <c r="H60" s="46">
        <v>37</v>
      </c>
      <c r="I60" s="118"/>
      <c r="J60" s="47">
        <f t="shared" si="5"/>
        <v>0</v>
      </c>
      <c r="K60" s="48" t="str">
        <f t="shared" si="6"/>
        <v xml:space="preserve"> </v>
      </c>
      <c r="L60" s="142"/>
      <c r="M60" s="142"/>
      <c r="N60" s="163"/>
      <c r="O60" s="163"/>
      <c r="P60" s="144"/>
      <c r="Q60" s="144"/>
      <c r="R60" s="140"/>
      <c r="S60" s="163"/>
      <c r="T60" s="136"/>
      <c r="U60" s="29"/>
    </row>
    <row r="61" spans="1:21" ht="22.9" customHeight="1" x14ac:dyDescent="0.35">
      <c r="A61" s="23"/>
      <c r="B61" s="40">
        <v>55</v>
      </c>
      <c r="C61" s="87" t="s">
        <v>70</v>
      </c>
      <c r="D61" s="42">
        <v>8</v>
      </c>
      <c r="E61" s="88" t="s">
        <v>29</v>
      </c>
      <c r="F61" s="89" t="s">
        <v>71</v>
      </c>
      <c r="G61" s="45">
        <f t="shared" si="0"/>
        <v>368</v>
      </c>
      <c r="H61" s="46">
        <v>46</v>
      </c>
      <c r="I61" s="118"/>
      <c r="J61" s="47">
        <f t="shared" si="5"/>
        <v>0</v>
      </c>
      <c r="K61" s="48" t="str">
        <f t="shared" si="6"/>
        <v xml:space="preserve"> </v>
      </c>
      <c r="L61" s="142"/>
      <c r="M61" s="142"/>
      <c r="N61" s="163"/>
      <c r="O61" s="163"/>
      <c r="P61" s="144"/>
      <c r="Q61" s="144"/>
      <c r="R61" s="140"/>
      <c r="S61" s="163"/>
      <c r="T61" s="136"/>
      <c r="U61" s="29"/>
    </row>
    <row r="62" spans="1:21" ht="22.9" customHeight="1" x14ac:dyDescent="0.35">
      <c r="A62" s="23"/>
      <c r="B62" s="40">
        <v>56</v>
      </c>
      <c r="C62" s="87" t="s">
        <v>90</v>
      </c>
      <c r="D62" s="42">
        <v>1</v>
      </c>
      <c r="E62" s="88" t="s">
        <v>29</v>
      </c>
      <c r="F62" s="89" t="s">
        <v>89</v>
      </c>
      <c r="G62" s="45">
        <f t="shared" si="0"/>
        <v>53</v>
      </c>
      <c r="H62" s="46">
        <v>53</v>
      </c>
      <c r="I62" s="118"/>
      <c r="J62" s="47">
        <f t="shared" si="5"/>
        <v>0</v>
      </c>
      <c r="K62" s="48" t="str">
        <f t="shared" si="6"/>
        <v xml:space="preserve"> </v>
      </c>
      <c r="L62" s="142"/>
      <c r="M62" s="142"/>
      <c r="N62" s="163"/>
      <c r="O62" s="163"/>
      <c r="P62" s="144"/>
      <c r="Q62" s="144"/>
      <c r="R62" s="140"/>
      <c r="S62" s="163"/>
      <c r="T62" s="136"/>
      <c r="U62" s="29"/>
    </row>
    <row r="63" spans="1:21" ht="22.9" customHeight="1" x14ac:dyDescent="0.35">
      <c r="A63" s="23"/>
      <c r="B63" s="40">
        <v>57</v>
      </c>
      <c r="C63" s="87" t="s">
        <v>113</v>
      </c>
      <c r="D63" s="42">
        <v>10</v>
      </c>
      <c r="E63" s="88" t="s">
        <v>26</v>
      </c>
      <c r="F63" s="89" t="s">
        <v>94</v>
      </c>
      <c r="G63" s="45">
        <f t="shared" si="0"/>
        <v>150</v>
      </c>
      <c r="H63" s="46">
        <v>15</v>
      </c>
      <c r="I63" s="118"/>
      <c r="J63" s="47">
        <f t="shared" si="5"/>
        <v>0</v>
      </c>
      <c r="K63" s="48" t="str">
        <f t="shared" si="6"/>
        <v xml:space="preserve"> </v>
      </c>
      <c r="L63" s="142"/>
      <c r="M63" s="142"/>
      <c r="N63" s="163"/>
      <c r="O63" s="163"/>
      <c r="P63" s="144"/>
      <c r="Q63" s="144"/>
      <c r="R63" s="140"/>
      <c r="S63" s="163"/>
      <c r="T63" s="136"/>
      <c r="U63" s="29"/>
    </row>
    <row r="64" spans="1:21" ht="22.9" customHeight="1" x14ac:dyDescent="0.35">
      <c r="A64" s="23"/>
      <c r="B64" s="40">
        <v>58</v>
      </c>
      <c r="C64" s="87" t="s">
        <v>114</v>
      </c>
      <c r="D64" s="42">
        <v>10</v>
      </c>
      <c r="E64" s="88" t="s">
        <v>26</v>
      </c>
      <c r="F64" s="89" t="s">
        <v>115</v>
      </c>
      <c r="G64" s="45">
        <f t="shared" si="0"/>
        <v>30</v>
      </c>
      <c r="H64" s="46">
        <v>3</v>
      </c>
      <c r="I64" s="118"/>
      <c r="J64" s="47">
        <f t="shared" si="5"/>
        <v>0</v>
      </c>
      <c r="K64" s="48" t="str">
        <f t="shared" si="6"/>
        <v xml:space="preserve"> </v>
      </c>
      <c r="L64" s="142"/>
      <c r="M64" s="142"/>
      <c r="N64" s="163"/>
      <c r="O64" s="163"/>
      <c r="P64" s="144"/>
      <c r="Q64" s="144"/>
      <c r="R64" s="140"/>
      <c r="S64" s="163"/>
      <c r="T64" s="136"/>
      <c r="U64" s="29"/>
    </row>
    <row r="65" spans="1:21" ht="36" customHeight="1" x14ac:dyDescent="0.35">
      <c r="A65" s="23"/>
      <c r="B65" s="40">
        <v>59</v>
      </c>
      <c r="C65" s="87" t="s">
        <v>30</v>
      </c>
      <c r="D65" s="42">
        <v>20</v>
      </c>
      <c r="E65" s="88" t="s">
        <v>26</v>
      </c>
      <c r="F65" s="89" t="s">
        <v>31</v>
      </c>
      <c r="G65" s="45">
        <f t="shared" si="0"/>
        <v>220</v>
      </c>
      <c r="H65" s="46">
        <v>11</v>
      </c>
      <c r="I65" s="118"/>
      <c r="J65" s="47">
        <f t="shared" si="5"/>
        <v>0</v>
      </c>
      <c r="K65" s="48" t="str">
        <f t="shared" si="6"/>
        <v xml:space="preserve"> </v>
      </c>
      <c r="L65" s="142"/>
      <c r="M65" s="142"/>
      <c r="N65" s="163"/>
      <c r="O65" s="163"/>
      <c r="P65" s="144"/>
      <c r="Q65" s="144"/>
      <c r="R65" s="140"/>
      <c r="S65" s="163"/>
      <c r="T65" s="136"/>
      <c r="U65" s="29"/>
    </row>
    <row r="66" spans="1:21" ht="38.5" customHeight="1" x14ac:dyDescent="0.35">
      <c r="A66" s="23"/>
      <c r="B66" s="40">
        <v>60</v>
      </c>
      <c r="C66" s="87" t="s">
        <v>159</v>
      </c>
      <c r="D66" s="42">
        <v>20</v>
      </c>
      <c r="E66" s="88" t="s">
        <v>26</v>
      </c>
      <c r="F66" s="90" t="s">
        <v>160</v>
      </c>
      <c r="G66" s="45">
        <f t="shared" si="0"/>
        <v>300</v>
      </c>
      <c r="H66" s="46">
        <v>15</v>
      </c>
      <c r="I66" s="118"/>
      <c r="J66" s="47">
        <f t="shared" si="5"/>
        <v>0</v>
      </c>
      <c r="K66" s="48" t="str">
        <f t="shared" si="6"/>
        <v xml:space="preserve"> </v>
      </c>
      <c r="L66" s="142"/>
      <c r="M66" s="142"/>
      <c r="N66" s="163"/>
      <c r="O66" s="163"/>
      <c r="P66" s="144"/>
      <c r="Q66" s="144"/>
      <c r="R66" s="140"/>
      <c r="S66" s="163"/>
      <c r="T66" s="136"/>
      <c r="U66" s="29"/>
    </row>
    <row r="67" spans="1:21" ht="23.5" customHeight="1" x14ac:dyDescent="0.35">
      <c r="A67" s="23"/>
      <c r="B67" s="40">
        <v>61</v>
      </c>
      <c r="C67" s="87" t="s">
        <v>34</v>
      </c>
      <c r="D67" s="42">
        <v>5</v>
      </c>
      <c r="E67" s="88" t="s">
        <v>33</v>
      </c>
      <c r="F67" s="89" t="s">
        <v>74</v>
      </c>
      <c r="G67" s="45">
        <f t="shared" si="0"/>
        <v>350</v>
      </c>
      <c r="H67" s="46">
        <v>70</v>
      </c>
      <c r="I67" s="118"/>
      <c r="J67" s="47">
        <f t="shared" si="5"/>
        <v>0</v>
      </c>
      <c r="K67" s="48" t="str">
        <f t="shared" si="6"/>
        <v xml:space="preserve"> </v>
      </c>
      <c r="L67" s="142"/>
      <c r="M67" s="142"/>
      <c r="N67" s="163"/>
      <c r="O67" s="163"/>
      <c r="P67" s="144"/>
      <c r="Q67" s="144"/>
      <c r="R67" s="140"/>
      <c r="S67" s="163"/>
      <c r="T67" s="136"/>
      <c r="U67" s="29"/>
    </row>
    <row r="68" spans="1:21" ht="20.5" customHeight="1" x14ac:dyDescent="0.35">
      <c r="A68" s="23"/>
      <c r="B68" s="40">
        <v>62</v>
      </c>
      <c r="C68" s="87" t="s">
        <v>116</v>
      </c>
      <c r="D68" s="42">
        <v>1</v>
      </c>
      <c r="E68" s="88" t="s">
        <v>29</v>
      </c>
      <c r="F68" s="89" t="s">
        <v>117</v>
      </c>
      <c r="G68" s="45">
        <f t="shared" si="0"/>
        <v>260</v>
      </c>
      <c r="H68" s="46">
        <v>260</v>
      </c>
      <c r="I68" s="118"/>
      <c r="J68" s="47">
        <f t="shared" si="5"/>
        <v>0</v>
      </c>
      <c r="K68" s="48" t="str">
        <f t="shared" si="6"/>
        <v xml:space="preserve"> </v>
      </c>
      <c r="L68" s="142"/>
      <c r="M68" s="142"/>
      <c r="N68" s="163"/>
      <c r="O68" s="163"/>
      <c r="P68" s="144"/>
      <c r="Q68" s="144"/>
      <c r="R68" s="140"/>
      <c r="S68" s="163"/>
      <c r="T68" s="136"/>
      <c r="U68" s="29"/>
    </row>
    <row r="69" spans="1:21" ht="20.5" customHeight="1" x14ac:dyDescent="0.35">
      <c r="A69" s="23"/>
      <c r="B69" s="40">
        <v>63</v>
      </c>
      <c r="C69" s="87" t="s">
        <v>118</v>
      </c>
      <c r="D69" s="42">
        <v>2</v>
      </c>
      <c r="E69" s="88" t="s">
        <v>26</v>
      </c>
      <c r="F69" s="89" t="s">
        <v>119</v>
      </c>
      <c r="G69" s="45">
        <f t="shared" si="0"/>
        <v>300</v>
      </c>
      <c r="H69" s="46">
        <v>150</v>
      </c>
      <c r="I69" s="118"/>
      <c r="J69" s="47">
        <f t="shared" si="5"/>
        <v>0</v>
      </c>
      <c r="K69" s="48" t="str">
        <f t="shared" si="6"/>
        <v xml:space="preserve"> </v>
      </c>
      <c r="L69" s="142"/>
      <c r="M69" s="142"/>
      <c r="N69" s="163"/>
      <c r="O69" s="163"/>
      <c r="P69" s="144"/>
      <c r="Q69" s="144"/>
      <c r="R69" s="140"/>
      <c r="S69" s="163"/>
      <c r="T69" s="136"/>
      <c r="U69" s="29"/>
    </row>
    <row r="70" spans="1:21" ht="20.5" customHeight="1" x14ac:dyDescent="0.35">
      <c r="A70" s="23"/>
      <c r="B70" s="40">
        <v>64</v>
      </c>
      <c r="C70" s="87" t="s">
        <v>120</v>
      </c>
      <c r="D70" s="42">
        <v>3</v>
      </c>
      <c r="E70" s="88"/>
      <c r="F70" s="89" t="s">
        <v>121</v>
      </c>
      <c r="G70" s="45">
        <f t="shared" si="0"/>
        <v>174</v>
      </c>
      <c r="H70" s="46">
        <v>58</v>
      </c>
      <c r="I70" s="118"/>
      <c r="J70" s="47">
        <f t="shared" si="5"/>
        <v>0</v>
      </c>
      <c r="K70" s="48" t="str">
        <f t="shared" si="6"/>
        <v xml:space="preserve"> </v>
      </c>
      <c r="L70" s="142"/>
      <c r="M70" s="142"/>
      <c r="N70" s="163"/>
      <c r="O70" s="163"/>
      <c r="P70" s="144"/>
      <c r="Q70" s="144"/>
      <c r="R70" s="140"/>
      <c r="S70" s="163"/>
      <c r="T70" s="136"/>
      <c r="U70" s="29"/>
    </row>
    <row r="71" spans="1:21" ht="20.5" customHeight="1" x14ac:dyDescent="0.35">
      <c r="A71" s="23"/>
      <c r="B71" s="40">
        <v>65</v>
      </c>
      <c r="C71" s="87" t="s">
        <v>122</v>
      </c>
      <c r="D71" s="42">
        <v>2</v>
      </c>
      <c r="E71" s="88" t="s">
        <v>26</v>
      </c>
      <c r="F71" s="89" t="s">
        <v>123</v>
      </c>
      <c r="G71" s="45">
        <f t="shared" si="0"/>
        <v>36</v>
      </c>
      <c r="H71" s="46">
        <v>18</v>
      </c>
      <c r="I71" s="118"/>
      <c r="J71" s="47">
        <f t="shared" si="5"/>
        <v>0</v>
      </c>
      <c r="K71" s="48" t="str">
        <f t="shared" si="6"/>
        <v xml:space="preserve"> </v>
      </c>
      <c r="L71" s="142"/>
      <c r="M71" s="142"/>
      <c r="N71" s="163"/>
      <c r="O71" s="163"/>
      <c r="P71" s="144"/>
      <c r="Q71" s="144"/>
      <c r="R71" s="140"/>
      <c r="S71" s="163"/>
      <c r="T71" s="136"/>
      <c r="U71" s="29"/>
    </row>
    <row r="72" spans="1:21" ht="35.5" customHeight="1" x14ac:dyDescent="0.35">
      <c r="A72" s="23"/>
      <c r="B72" s="40">
        <v>66</v>
      </c>
      <c r="C72" s="87" t="s">
        <v>60</v>
      </c>
      <c r="D72" s="42">
        <v>2</v>
      </c>
      <c r="E72" s="88" t="s">
        <v>26</v>
      </c>
      <c r="F72" s="89" t="s">
        <v>61</v>
      </c>
      <c r="G72" s="45">
        <f t="shared" si="0"/>
        <v>130</v>
      </c>
      <c r="H72" s="46">
        <v>65</v>
      </c>
      <c r="I72" s="118"/>
      <c r="J72" s="47">
        <f t="shared" si="5"/>
        <v>0</v>
      </c>
      <c r="K72" s="48" t="str">
        <f t="shared" si="6"/>
        <v xml:space="preserve"> </v>
      </c>
      <c r="L72" s="142"/>
      <c r="M72" s="142"/>
      <c r="N72" s="163"/>
      <c r="O72" s="163"/>
      <c r="P72" s="144"/>
      <c r="Q72" s="144"/>
      <c r="R72" s="140"/>
      <c r="S72" s="163"/>
      <c r="T72" s="136"/>
      <c r="U72" s="29"/>
    </row>
    <row r="73" spans="1:21" ht="20.5" customHeight="1" x14ac:dyDescent="0.35">
      <c r="A73" s="23"/>
      <c r="B73" s="40">
        <v>67</v>
      </c>
      <c r="C73" s="87" t="s">
        <v>45</v>
      </c>
      <c r="D73" s="42">
        <v>5</v>
      </c>
      <c r="E73" s="88" t="s">
        <v>26</v>
      </c>
      <c r="F73" s="89" t="s">
        <v>46</v>
      </c>
      <c r="G73" s="45">
        <f t="shared" si="0"/>
        <v>25</v>
      </c>
      <c r="H73" s="46">
        <v>5</v>
      </c>
      <c r="I73" s="118"/>
      <c r="J73" s="47">
        <f t="shared" si="5"/>
        <v>0</v>
      </c>
      <c r="K73" s="48" t="str">
        <f t="shared" si="6"/>
        <v xml:space="preserve"> </v>
      </c>
      <c r="L73" s="142"/>
      <c r="M73" s="142"/>
      <c r="N73" s="163"/>
      <c r="O73" s="163"/>
      <c r="P73" s="144"/>
      <c r="Q73" s="144"/>
      <c r="R73" s="140"/>
      <c r="S73" s="163"/>
      <c r="T73" s="136"/>
      <c r="U73" s="29"/>
    </row>
    <row r="74" spans="1:21" ht="40.15" customHeight="1" thickBot="1" x14ac:dyDescent="0.4">
      <c r="A74" s="23"/>
      <c r="B74" s="70">
        <v>68</v>
      </c>
      <c r="C74" s="71" t="s">
        <v>161</v>
      </c>
      <c r="D74" s="72">
        <v>3</v>
      </c>
      <c r="E74" s="73" t="s">
        <v>26</v>
      </c>
      <c r="F74" s="97" t="s">
        <v>162</v>
      </c>
      <c r="G74" s="75">
        <f t="shared" si="0"/>
        <v>165</v>
      </c>
      <c r="H74" s="76">
        <v>55</v>
      </c>
      <c r="I74" s="121"/>
      <c r="J74" s="77">
        <f t="shared" si="5"/>
        <v>0</v>
      </c>
      <c r="K74" s="78" t="str">
        <f t="shared" si="6"/>
        <v xml:space="preserve"> </v>
      </c>
      <c r="L74" s="152"/>
      <c r="M74" s="152"/>
      <c r="N74" s="164"/>
      <c r="O74" s="164"/>
      <c r="P74" s="155"/>
      <c r="Q74" s="155"/>
      <c r="R74" s="141"/>
      <c r="S74" s="164"/>
      <c r="T74" s="138"/>
      <c r="U74" s="29"/>
    </row>
    <row r="75" spans="1:21" ht="19.149999999999999" customHeight="1" x14ac:dyDescent="0.35">
      <c r="A75" s="23"/>
      <c r="B75" s="51">
        <v>69</v>
      </c>
      <c r="C75" s="79" t="s">
        <v>163</v>
      </c>
      <c r="D75" s="80">
        <v>1</v>
      </c>
      <c r="E75" s="81" t="s">
        <v>26</v>
      </c>
      <c r="F75" s="98" t="s">
        <v>124</v>
      </c>
      <c r="G75" s="83">
        <f t="shared" si="0"/>
        <v>20</v>
      </c>
      <c r="H75" s="84">
        <v>20</v>
      </c>
      <c r="I75" s="122"/>
      <c r="J75" s="85">
        <f t="shared" si="5"/>
        <v>0</v>
      </c>
      <c r="K75" s="86" t="str">
        <f t="shared" si="6"/>
        <v xml:space="preserve"> </v>
      </c>
      <c r="L75" s="142" t="s">
        <v>25</v>
      </c>
      <c r="M75" s="142" t="s">
        <v>23</v>
      </c>
      <c r="N75" s="166"/>
      <c r="O75" s="166"/>
      <c r="P75" s="142" t="s">
        <v>143</v>
      </c>
      <c r="Q75" s="142" t="s">
        <v>144</v>
      </c>
      <c r="R75" s="140">
        <v>21</v>
      </c>
      <c r="S75" s="166"/>
      <c r="T75" s="136" t="s">
        <v>10</v>
      </c>
      <c r="U75" s="29"/>
    </row>
    <row r="76" spans="1:21" ht="19.149999999999999" customHeight="1" x14ac:dyDescent="0.35">
      <c r="A76" s="23"/>
      <c r="B76" s="40">
        <v>70</v>
      </c>
      <c r="C76" s="87" t="s">
        <v>164</v>
      </c>
      <c r="D76" s="42">
        <v>12</v>
      </c>
      <c r="E76" s="88" t="s">
        <v>26</v>
      </c>
      <c r="F76" s="89" t="s">
        <v>67</v>
      </c>
      <c r="G76" s="45">
        <f t="shared" si="0"/>
        <v>756</v>
      </c>
      <c r="H76" s="46">
        <v>63</v>
      </c>
      <c r="I76" s="118"/>
      <c r="J76" s="47">
        <f t="shared" si="5"/>
        <v>0</v>
      </c>
      <c r="K76" s="48" t="str">
        <f t="shared" si="6"/>
        <v xml:space="preserve"> </v>
      </c>
      <c r="L76" s="142"/>
      <c r="M76" s="142"/>
      <c r="N76" s="163"/>
      <c r="O76" s="163"/>
      <c r="P76" s="144"/>
      <c r="Q76" s="144"/>
      <c r="R76" s="140"/>
      <c r="S76" s="163"/>
      <c r="T76" s="136"/>
      <c r="U76" s="29"/>
    </row>
    <row r="77" spans="1:21" ht="19.149999999999999" customHeight="1" x14ac:dyDescent="0.35">
      <c r="A77" s="23"/>
      <c r="B77" s="40">
        <v>71</v>
      </c>
      <c r="C77" s="87" t="s">
        <v>165</v>
      </c>
      <c r="D77" s="42">
        <v>2</v>
      </c>
      <c r="E77" s="88" t="s">
        <v>26</v>
      </c>
      <c r="F77" s="89" t="s">
        <v>125</v>
      </c>
      <c r="G77" s="45">
        <f t="shared" si="0"/>
        <v>70</v>
      </c>
      <c r="H77" s="46">
        <v>35</v>
      </c>
      <c r="I77" s="118"/>
      <c r="J77" s="47">
        <f t="shared" si="5"/>
        <v>0</v>
      </c>
      <c r="K77" s="48" t="str">
        <f t="shared" si="6"/>
        <v xml:space="preserve"> </v>
      </c>
      <c r="L77" s="142"/>
      <c r="M77" s="142"/>
      <c r="N77" s="163"/>
      <c r="O77" s="163"/>
      <c r="P77" s="144"/>
      <c r="Q77" s="144"/>
      <c r="R77" s="140"/>
      <c r="S77" s="163"/>
      <c r="T77" s="136"/>
      <c r="U77" s="29"/>
    </row>
    <row r="78" spans="1:21" ht="19.149999999999999" customHeight="1" x14ac:dyDescent="0.35">
      <c r="A78" s="23"/>
      <c r="B78" s="40">
        <v>72</v>
      </c>
      <c r="C78" s="87" t="s">
        <v>35</v>
      </c>
      <c r="D78" s="42">
        <v>3</v>
      </c>
      <c r="E78" s="88" t="s">
        <v>29</v>
      </c>
      <c r="F78" s="89" t="s">
        <v>36</v>
      </c>
      <c r="G78" s="45">
        <f t="shared" si="0"/>
        <v>285</v>
      </c>
      <c r="H78" s="46">
        <v>95</v>
      </c>
      <c r="I78" s="118"/>
      <c r="J78" s="47">
        <f t="shared" si="5"/>
        <v>0</v>
      </c>
      <c r="K78" s="48" t="str">
        <f t="shared" si="6"/>
        <v xml:space="preserve"> </v>
      </c>
      <c r="L78" s="142"/>
      <c r="M78" s="142"/>
      <c r="N78" s="163"/>
      <c r="O78" s="163"/>
      <c r="P78" s="144"/>
      <c r="Q78" s="144"/>
      <c r="R78" s="140"/>
      <c r="S78" s="163"/>
      <c r="T78" s="136"/>
      <c r="U78" s="29"/>
    </row>
    <row r="79" spans="1:21" ht="19.149999999999999" customHeight="1" x14ac:dyDescent="0.35">
      <c r="A79" s="23"/>
      <c r="B79" s="40">
        <v>73</v>
      </c>
      <c r="C79" s="87" t="s">
        <v>126</v>
      </c>
      <c r="D79" s="42">
        <v>4</v>
      </c>
      <c r="E79" s="88" t="s">
        <v>29</v>
      </c>
      <c r="F79" s="89" t="s">
        <v>37</v>
      </c>
      <c r="G79" s="45">
        <f t="shared" si="0"/>
        <v>160</v>
      </c>
      <c r="H79" s="46">
        <v>40</v>
      </c>
      <c r="I79" s="118"/>
      <c r="J79" s="47">
        <f t="shared" si="5"/>
        <v>0</v>
      </c>
      <c r="K79" s="48" t="str">
        <f t="shared" si="6"/>
        <v xml:space="preserve"> </v>
      </c>
      <c r="L79" s="142"/>
      <c r="M79" s="142"/>
      <c r="N79" s="163"/>
      <c r="O79" s="163"/>
      <c r="P79" s="144"/>
      <c r="Q79" s="144"/>
      <c r="R79" s="140"/>
      <c r="S79" s="163"/>
      <c r="T79" s="136"/>
      <c r="U79" s="29"/>
    </row>
    <row r="80" spans="1:21" ht="19.149999999999999" customHeight="1" x14ac:dyDescent="0.35">
      <c r="A80" s="23"/>
      <c r="B80" s="40">
        <v>74</v>
      </c>
      <c r="C80" s="87" t="s">
        <v>166</v>
      </c>
      <c r="D80" s="42">
        <v>1</v>
      </c>
      <c r="E80" s="88" t="s">
        <v>29</v>
      </c>
      <c r="F80" s="89" t="s">
        <v>37</v>
      </c>
      <c r="G80" s="45">
        <f t="shared" si="0"/>
        <v>45</v>
      </c>
      <c r="H80" s="46">
        <v>45</v>
      </c>
      <c r="I80" s="118"/>
      <c r="J80" s="47">
        <f t="shared" si="5"/>
        <v>0</v>
      </c>
      <c r="K80" s="48" t="str">
        <f t="shared" si="6"/>
        <v xml:space="preserve"> </v>
      </c>
      <c r="L80" s="142"/>
      <c r="M80" s="142"/>
      <c r="N80" s="163"/>
      <c r="O80" s="163"/>
      <c r="P80" s="144"/>
      <c r="Q80" s="144"/>
      <c r="R80" s="140"/>
      <c r="S80" s="163"/>
      <c r="T80" s="136"/>
      <c r="U80" s="29"/>
    </row>
    <row r="81" spans="1:21" ht="19.149999999999999" customHeight="1" x14ac:dyDescent="0.35">
      <c r="A81" s="23"/>
      <c r="B81" s="40">
        <v>75</v>
      </c>
      <c r="C81" s="87" t="s">
        <v>167</v>
      </c>
      <c r="D81" s="42">
        <v>2</v>
      </c>
      <c r="E81" s="88" t="s">
        <v>26</v>
      </c>
      <c r="F81" s="89" t="s">
        <v>127</v>
      </c>
      <c r="G81" s="45">
        <f t="shared" si="0"/>
        <v>34</v>
      </c>
      <c r="H81" s="46">
        <v>17</v>
      </c>
      <c r="I81" s="118"/>
      <c r="J81" s="47">
        <f t="shared" si="5"/>
        <v>0</v>
      </c>
      <c r="K81" s="48" t="str">
        <f t="shared" si="6"/>
        <v xml:space="preserve"> </v>
      </c>
      <c r="L81" s="142"/>
      <c r="M81" s="142"/>
      <c r="N81" s="163"/>
      <c r="O81" s="163"/>
      <c r="P81" s="144"/>
      <c r="Q81" s="144"/>
      <c r="R81" s="140"/>
      <c r="S81" s="163"/>
      <c r="T81" s="136"/>
      <c r="U81" s="29"/>
    </row>
    <row r="82" spans="1:21" ht="21.65" customHeight="1" x14ac:dyDescent="0.35">
      <c r="A82" s="99"/>
      <c r="B82" s="40">
        <v>76</v>
      </c>
      <c r="C82" s="41" t="s">
        <v>168</v>
      </c>
      <c r="D82" s="42">
        <v>6</v>
      </c>
      <c r="E82" s="43" t="s">
        <v>26</v>
      </c>
      <c r="F82" s="44" t="s">
        <v>32</v>
      </c>
      <c r="G82" s="45">
        <f t="shared" si="0"/>
        <v>90</v>
      </c>
      <c r="H82" s="1">
        <v>15</v>
      </c>
      <c r="I82" s="118"/>
      <c r="J82" s="47">
        <f t="shared" si="5"/>
        <v>0</v>
      </c>
      <c r="K82" s="48" t="str">
        <f t="shared" si="6"/>
        <v xml:space="preserve"> </v>
      </c>
      <c r="L82" s="142"/>
      <c r="M82" s="142"/>
      <c r="N82" s="163"/>
      <c r="O82" s="163"/>
      <c r="P82" s="144"/>
      <c r="Q82" s="144"/>
      <c r="R82" s="140"/>
      <c r="S82" s="163"/>
      <c r="T82" s="136"/>
      <c r="U82" s="29"/>
    </row>
    <row r="83" spans="1:21" ht="22.9" customHeight="1" x14ac:dyDescent="0.35">
      <c r="A83" s="100"/>
      <c r="B83" s="40">
        <v>77</v>
      </c>
      <c r="C83" s="41" t="s">
        <v>38</v>
      </c>
      <c r="D83" s="42">
        <v>1</v>
      </c>
      <c r="E83" s="43" t="s">
        <v>26</v>
      </c>
      <c r="F83" s="44" t="s">
        <v>39</v>
      </c>
      <c r="G83" s="45">
        <f t="shared" si="0"/>
        <v>15</v>
      </c>
      <c r="H83" s="1">
        <v>15</v>
      </c>
      <c r="I83" s="118"/>
      <c r="J83" s="47">
        <f t="shared" si="5"/>
        <v>0</v>
      </c>
      <c r="K83" s="48" t="str">
        <f t="shared" si="6"/>
        <v xml:space="preserve"> </v>
      </c>
      <c r="L83" s="142"/>
      <c r="M83" s="142"/>
      <c r="N83" s="163"/>
      <c r="O83" s="163"/>
      <c r="P83" s="144"/>
      <c r="Q83" s="144"/>
      <c r="R83" s="140"/>
      <c r="S83" s="163"/>
      <c r="T83" s="136"/>
      <c r="U83" s="29"/>
    </row>
    <row r="84" spans="1:21" ht="85.9" customHeight="1" x14ac:dyDescent="0.35">
      <c r="A84" s="23"/>
      <c r="B84" s="40">
        <v>78</v>
      </c>
      <c r="C84" s="41" t="s">
        <v>128</v>
      </c>
      <c r="D84" s="42">
        <v>1</v>
      </c>
      <c r="E84" s="43" t="s">
        <v>26</v>
      </c>
      <c r="F84" s="44" t="s">
        <v>170</v>
      </c>
      <c r="G84" s="45">
        <f t="shared" ref="G84:G92" si="7">D84*H84</f>
        <v>250</v>
      </c>
      <c r="H84" s="1">
        <v>250</v>
      </c>
      <c r="I84" s="118"/>
      <c r="J84" s="47">
        <f t="shared" ref="J84" si="8">D84*I84</f>
        <v>0</v>
      </c>
      <c r="K84" s="48" t="str">
        <f t="shared" ref="K84" si="9">IF(ISNUMBER(I84), IF(I84&gt;H84,"NEVYHOVUJE","VYHOVUJE")," ")</f>
        <v xml:space="preserve"> </v>
      </c>
      <c r="L84" s="142"/>
      <c r="M84" s="142"/>
      <c r="N84" s="163"/>
      <c r="O84" s="163"/>
      <c r="P84" s="144"/>
      <c r="Q84" s="144"/>
      <c r="R84" s="140"/>
      <c r="S84" s="163"/>
      <c r="T84" s="136"/>
      <c r="U84" s="29"/>
    </row>
    <row r="85" spans="1:21" ht="19.899999999999999" customHeight="1" x14ac:dyDescent="0.35">
      <c r="A85" s="23"/>
      <c r="B85" s="40">
        <v>79</v>
      </c>
      <c r="C85" s="41" t="s">
        <v>129</v>
      </c>
      <c r="D85" s="42">
        <v>1</v>
      </c>
      <c r="E85" s="43" t="s">
        <v>26</v>
      </c>
      <c r="F85" s="44" t="s">
        <v>130</v>
      </c>
      <c r="G85" s="45">
        <f t="shared" si="7"/>
        <v>15</v>
      </c>
      <c r="H85" s="1">
        <v>15</v>
      </c>
      <c r="I85" s="118"/>
      <c r="J85" s="47">
        <f t="shared" ref="J85:J86" si="10">D85*I85</f>
        <v>0</v>
      </c>
      <c r="K85" s="48" t="str">
        <f t="shared" ref="K85:K86" si="11">IF(ISNUMBER(I85), IF(I85&gt;H85,"NEVYHOVUJE","VYHOVUJE")," ")</f>
        <v xml:space="preserve"> </v>
      </c>
      <c r="L85" s="142"/>
      <c r="M85" s="142"/>
      <c r="N85" s="163"/>
      <c r="O85" s="163"/>
      <c r="P85" s="144"/>
      <c r="Q85" s="144"/>
      <c r="R85" s="140"/>
      <c r="S85" s="163"/>
      <c r="T85" s="136"/>
      <c r="U85" s="29"/>
    </row>
    <row r="86" spans="1:21" ht="19.899999999999999" customHeight="1" thickBot="1" x14ac:dyDescent="0.4">
      <c r="A86" s="23"/>
      <c r="B86" s="52">
        <v>80</v>
      </c>
      <c r="C86" s="53" t="s">
        <v>169</v>
      </c>
      <c r="D86" s="54">
        <v>1</v>
      </c>
      <c r="E86" s="55" t="s">
        <v>26</v>
      </c>
      <c r="F86" s="56" t="s">
        <v>131</v>
      </c>
      <c r="G86" s="57">
        <f t="shared" si="7"/>
        <v>150</v>
      </c>
      <c r="H86" s="2">
        <v>150</v>
      </c>
      <c r="I86" s="119"/>
      <c r="J86" s="59">
        <f t="shared" si="10"/>
        <v>0</v>
      </c>
      <c r="K86" s="60" t="str">
        <f t="shared" si="11"/>
        <v xml:space="preserve"> </v>
      </c>
      <c r="L86" s="142"/>
      <c r="M86" s="142"/>
      <c r="N86" s="163"/>
      <c r="O86" s="163"/>
      <c r="P86" s="144"/>
      <c r="Q86" s="144"/>
      <c r="R86" s="140"/>
      <c r="S86" s="164"/>
      <c r="T86" s="136"/>
      <c r="U86" s="29"/>
    </row>
    <row r="87" spans="1:21" ht="23.25" customHeight="1" x14ac:dyDescent="0.35">
      <c r="A87" s="101"/>
      <c r="B87" s="61">
        <v>81</v>
      </c>
      <c r="C87" s="62" t="s">
        <v>35</v>
      </c>
      <c r="D87" s="63">
        <v>2</v>
      </c>
      <c r="E87" s="64" t="s">
        <v>29</v>
      </c>
      <c r="F87" s="65" t="s">
        <v>36</v>
      </c>
      <c r="G87" s="66">
        <f t="shared" si="7"/>
        <v>190</v>
      </c>
      <c r="H87" s="3">
        <v>95</v>
      </c>
      <c r="I87" s="120"/>
      <c r="J87" s="68">
        <f t="shared" ref="J87:J92" si="12">D87*I87</f>
        <v>0</v>
      </c>
      <c r="K87" s="69" t="str">
        <f t="shared" ref="K87:K92" si="13">IF(ISNUMBER(I87), IF(I87&gt;H87,"NEVYHOVUJE","VYHOVUJE")," ")</f>
        <v xml:space="preserve"> </v>
      </c>
      <c r="L87" s="167" t="s">
        <v>25</v>
      </c>
      <c r="M87" s="167" t="s">
        <v>23</v>
      </c>
      <c r="N87" s="166"/>
      <c r="O87" s="166"/>
      <c r="P87" s="167" t="s">
        <v>180</v>
      </c>
      <c r="Q87" s="167" t="s">
        <v>181</v>
      </c>
      <c r="R87" s="139">
        <v>21</v>
      </c>
      <c r="S87" s="166"/>
      <c r="T87" s="137" t="s">
        <v>10</v>
      </c>
      <c r="U87" s="29"/>
    </row>
    <row r="88" spans="1:21" ht="23.25" customHeight="1" x14ac:dyDescent="0.35">
      <c r="A88" s="101"/>
      <c r="B88" s="40">
        <v>82</v>
      </c>
      <c r="C88" s="41" t="s">
        <v>182</v>
      </c>
      <c r="D88" s="42">
        <v>2</v>
      </c>
      <c r="E88" s="43" t="s">
        <v>29</v>
      </c>
      <c r="F88" s="44" t="s">
        <v>37</v>
      </c>
      <c r="G88" s="45">
        <f t="shared" si="7"/>
        <v>80</v>
      </c>
      <c r="H88" s="1">
        <v>40</v>
      </c>
      <c r="I88" s="118"/>
      <c r="J88" s="47">
        <f t="shared" si="12"/>
        <v>0</v>
      </c>
      <c r="K88" s="48" t="str">
        <f t="shared" si="13"/>
        <v xml:space="preserve"> </v>
      </c>
      <c r="L88" s="168"/>
      <c r="M88" s="168"/>
      <c r="N88" s="163"/>
      <c r="O88" s="163"/>
      <c r="P88" s="144"/>
      <c r="Q88" s="144"/>
      <c r="R88" s="140"/>
      <c r="S88" s="163"/>
      <c r="T88" s="136"/>
      <c r="U88" s="29"/>
    </row>
    <row r="89" spans="1:21" ht="85.5" customHeight="1" x14ac:dyDescent="0.35">
      <c r="A89" s="101"/>
      <c r="B89" s="40">
        <v>83</v>
      </c>
      <c r="C89" s="41" t="s">
        <v>174</v>
      </c>
      <c r="D89" s="42">
        <v>70</v>
      </c>
      <c r="E89" s="43" t="s">
        <v>29</v>
      </c>
      <c r="F89" s="44" t="s">
        <v>183</v>
      </c>
      <c r="G89" s="45">
        <f t="shared" si="7"/>
        <v>10850</v>
      </c>
      <c r="H89" s="1">
        <v>155</v>
      </c>
      <c r="I89" s="118"/>
      <c r="J89" s="47">
        <f t="shared" si="12"/>
        <v>0</v>
      </c>
      <c r="K89" s="48" t="str">
        <f t="shared" si="13"/>
        <v xml:space="preserve"> </v>
      </c>
      <c r="L89" s="168"/>
      <c r="M89" s="168"/>
      <c r="N89" s="163"/>
      <c r="O89" s="163"/>
      <c r="P89" s="144"/>
      <c r="Q89" s="144"/>
      <c r="R89" s="140"/>
      <c r="S89" s="163"/>
      <c r="T89" s="136"/>
      <c r="U89" s="29"/>
    </row>
    <row r="90" spans="1:21" ht="24" customHeight="1" x14ac:dyDescent="0.35">
      <c r="A90" s="101"/>
      <c r="B90" s="40">
        <v>84</v>
      </c>
      <c r="C90" s="41" t="s">
        <v>175</v>
      </c>
      <c r="D90" s="42">
        <v>3</v>
      </c>
      <c r="E90" s="43" t="s">
        <v>26</v>
      </c>
      <c r="F90" s="44" t="s">
        <v>176</v>
      </c>
      <c r="G90" s="45">
        <f t="shared" si="7"/>
        <v>120</v>
      </c>
      <c r="H90" s="1">
        <v>40</v>
      </c>
      <c r="I90" s="118"/>
      <c r="J90" s="47">
        <f t="shared" si="12"/>
        <v>0</v>
      </c>
      <c r="K90" s="48" t="str">
        <f t="shared" si="13"/>
        <v xml:space="preserve"> </v>
      </c>
      <c r="L90" s="168"/>
      <c r="M90" s="168"/>
      <c r="N90" s="163"/>
      <c r="O90" s="163"/>
      <c r="P90" s="144"/>
      <c r="Q90" s="144"/>
      <c r="R90" s="140"/>
      <c r="S90" s="163"/>
      <c r="T90" s="136"/>
      <c r="U90" s="29"/>
    </row>
    <row r="91" spans="1:21" ht="24" customHeight="1" x14ac:dyDescent="0.35">
      <c r="A91" s="101"/>
      <c r="B91" s="40">
        <v>85</v>
      </c>
      <c r="C91" s="41" t="s">
        <v>177</v>
      </c>
      <c r="D91" s="42">
        <v>4</v>
      </c>
      <c r="E91" s="43" t="s">
        <v>178</v>
      </c>
      <c r="F91" s="44" t="s">
        <v>184</v>
      </c>
      <c r="G91" s="45">
        <f t="shared" si="7"/>
        <v>140</v>
      </c>
      <c r="H91" s="1">
        <v>35</v>
      </c>
      <c r="I91" s="118"/>
      <c r="J91" s="47">
        <f t="shared" si="12"/>
        <v>0</v>
      </c>
      <c r="K91" s="48" t="str">
        <f t="shared" si="13"/>
        <v xml:space="preserve"> </v>
      </c>
      <c r="L91" s="168"/>
      <c r="M91" s="168"/>
      <c r="N91" s="163"/>
      <c r="O91" s="163"/>
      <c r="P91" s="144"/>
      <c r="Q91" s="144"/>
      <c r="R91" s="140"/>
      <c r="S91" s="163"/>
      <c r="T91" s="136"/>
      <c r="U91" s="29"/>
    </row>
    <row r="92" spans="1:21" ht="24" customHeight="1" thickBot="1" x14ac:dyDescent="0.4">
      <c r="A92" s="101"/>
      <c r="B92" s="102">
        <v>86</v>
      </c>
      <c r="C92" s="103" t="s">
        <v>179</v>
      </c>
      <c r="D92" s="104">
        <v>6</v>
      </c>
      <c r="E92" s="105" t="s">
        <v>26</v>
      </c>
      <c r="F92" s="106" t="s">
        <v>185</v>
      </c>
      <c r="G92" s="107">
        <f t="shared" si="7"/>
        <v>42</v>
      </c>
      <c r="H92" s="4">
        <v>7</v>
      </c>
      <c r="I92" s="123"/>
      <c r="J92" s="108">
        <f t="shared" si="12"/>
        <v>0</v>
      </c>
      <c r="K92" s="109" t="str">
        <f t="shared" si="13"/>
        <v xml:space="preserve"> </v>
      </c>
      <c r="L92" s="169"/>
      <c r="M92" s="169"/>
      <c r="N92" s="170"/>
      <c r="O92" s="170"/>
      <c r="P92" s="171"/>
      <c r="Q92" s="171"/>
      <c r="R92" s="173"/>
      <c r="S92" s="170"/>
      <c r="T92" s="172"/>
      <c r="U92" s="29"/>
    </row>
    <row r="93" spans="1:21" ht="15.5" thickTop="1" thickBot="1" x14ac:dyDescent="0.4">
      <c r="C93" s="5"/>
      <c r="D93" s="5"/>
      <c r="E93" s="5"/>
      <c r="F93" s="5"/>
      <c r="G93" s="5"/>
      <c r="J93" s="110"/>
    </row>
    <row r="94" spans="1:21" ht="60.75" customHeight="1" thickTop="1" thickBot="1" x14ac:dyDescent="0.4">
      <c r="B94" s="160" t="s">
        <v>7</v>
      </c>
      <c r="C94" s="160"/>
      <c r="D94" s="160"/>
      <c r="E94" s="160"/>
      <c r="F94" s="160"/>
      <c r="G94" s="111"/>
      <c r="H94" s="112" t="s">
        <v>8</v>
      </c>
      <c r="I94" s="133" t="s">
        <v>9</v>
      </c>
      <c r="J94" s="134"/>
      <c r="K94" s="135"/>
      <c r="L94" s="101"/>
      <c r="M94" s="101"/>
      <c r="N94" s="101"/>
      <c r="O94" s="101"/>
      <c r="P94" s="101"/>
      <c r="Q94" s="101"/>
      <c r="R94" s="101"/>
      <c r="S94" s="20"/>
      <c r="T94" s="113"/>
    </row>
    <row r="95" spans="1:21" ht="33" customHeight="1" thickTop="1" thickBot="1" x14ac:dyDescent="0.4">
      <c r="B95" s="156" t="s">
        <v>24</v>
      </c>
      <c r="C95" s="156"/>
      <c r="D95" s="156"/>
      <c r="E95" s="156"/>
      <c r="F95" s="156"/>
      <c r="G95" s="114"/>
      <c r="H95" s="115">
        <f>SUM(G7:G92)</f>
        <v>28184</v>
      </c>
      <c r="I95" s="157">
        <f>SUM(J7:J92)</f>
        <v>0</v>
      </c>
      <c r="J95" s="158"/>
      <c r="K95" s="159"/>
      <c r="L95" s="101"/>
      <c r="M95" s="101"/>
      <c r="N95" s="101"/>
      <c r="O95" s="101"/>
      <c r="P95" s="101"/>
      <c r="Q95" s="101"/>
      <c r="R95" s="101"/>
    </row>
    <row r="96" spans="1:21" ht="14.25" customHeight="1" thickTop="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sheetData>
  <sheetProtection algorithmName="SHA-512" hashValue="+QCBPTdyoCDKBI8CV7ffrFCPFVIosv+H+gZMI6G+/y7BIOIi9WxRlNkv/JUgpmR8TP8A8UUvrld2fJTumYx/bQ==" saltValue="4UQ4gvdwLZZ1kgp1bA40aQ==" spinCount="100000" sheet="1" objects="1" scenarios="1"/>
  <mergeCells count="62">
    <mergeCell ref="S7:S19"/>
    <mergeCell ref="O87:O92"/>
    <mergeCell ref="Q87:Q92"/>
    <mergeCell ref="R87:R92"/>
    <mergeCell ref="Q75:Q86"/>
    <mergeCell ref="S56:S74"/>
    <mergeCell ref="R75:R86"/>
    <mergeCell ref="T87:T92"/>
    <mergeCell ref="S75:S86"/>
    <mergeCell ref="S87:S92"/>
    <mergeCell ref="S33:S55"/>
    <mergeCell ref="S20:S32"/>
    <mergeCell ref="O75:O86"/>
    <mergeCell ref="L75:L86"/>
    <mergeCell ref="M75:M86"/>
    <mergeCell ref="P75:P86"/>
    <mergeCell ref="L56:L74"/>
    <mergeCell ref="M56:M74"/>
    <mergeCell ref="P56:P74"/>
    <mergeCell ref="N56:N74"/>
    <mergeCell ref="O56:O74"/>
    <mergeCell ref="B95:F95"/>
    <mergeCell ref="I95:K95"/>
    <mergeCell ref="B94:F94"/>
    <mergeCell ref="T7:T19"/>
    <mergeCell ref="T75:T86"/>
    <mergeCell ref="O7:O19"/>
    <mergeCell ref="N7:N19"/>
    <mergeCell ref="N20:N32"/>
    <mergeCell ref="O20:O32"/>
    <mergeCell ref="N33:N55"/>
    <mergeCell ref="O33:O55"/>
    <mergeCell ref="L87:L92"/>
    <mergeCell ref="M87:M92"/>
    <mergeCell ref="N87:N92"/>
    <mergeCell ref="P87:P92"/>
    <mergeCell ref="N75:N86"/>
    <mergeCell ref="L7:L19"/>
    <mergeCell ref="M7:M19"/>
    <mergeCell ref="P7:P19"/>
    <mergeCell ref="Q7:Q19"/>
    <mergeCell ref="R7:R19"/>
    <mergeCell ref="T33:T55"/>
    <mergeCell ref="T56:T74"/>
    <mergeCell ref="R20:R32"/>
    <mergeCell ref="L33:L55"/>
    <mergeCell ref="M33:M55"/>
    <mergeCell ref="P33:P55"/>
    <mergeCell ref="Q33:Q55"/>
    <mergeCell ref="R33:R55"/>
    <mergeCell ref="T20:T32"/>
    <mergeCell ref="L20:L32"/>
    <mergeCell ref="M20:M32"/>
    <mergeCell ref="P20:P32"/>
    <mergeCell ref="Q20:Q32"/>
    <mergeCell ref="Q56:Q74"/>
    <mergeCell ref="R56:R74"/>
    <mergeCell ref="B3:C4"/>
    <mergeCell ref="D3:E4"/>
    <mergeCell ref="F3:F4"/>
    <mergeCell ref="B1:D1"/>
    <mergeCell ref="I94:K94"/>
  </mergeCells>
  <conditionalFormatting sqref="B7:B92">
    <cfRule type="containsBlanks" dxfId="9" priority="89">
      <formula>LEN(TRIM(B7))=0</formula>
    </cfRule>
  </conditionalFormatting>
  <conditionalFormatting sqref="B7:B92">
    <cfRule type="cellIs" dxfId="8" priority="83" operator="greaterThanOrEqual">
      <formula>1</formula>
    </cfRule>
  </conditionalFormatting>
  <conditionalFormatting sqref="K7:K92">
    <cfRule type="cellIs" dxfId="7" priority="80" operator="equal">
      <formula>"VYHOVUJE"</formula>
    </cfRule>
  </conditionalFormatting>
  <conditionalFormatting sqref="K7:K92">
    <cfRule type="cellIs" dxfId="6" priority="79" operator="equal">
      <formula>"NEVYHOVUJE"</formula>
    </cfRule>
  </conditionalFormatting>
  <conditionalFormatting sqref="I7:I92">
    <cfRule type="containsBlanks" dxfId="5" priority="50">
      <formula>LEN(TRIM(I7))=0</formula>
    </cfRule>
  </conditionalFormatting>
  <conditionalFormatting sqref="I7:I92">
    <cfRule type="notContainsBlanks" dxfId="4" priority="49">
      <formula>LEN(TRIM(I7))&gt;0</formula>
    </cfRule>
  </conditionalFormatting>
  <conditionalFormatting sqref="I7:I92">
    <cfRule type="notContainsBlanks" dxfId="3" priority="48">
      <formula>LEN(TRIM(I7))&gt;0</formula>
    </cfRule>
  </conditionalFormatting>
  <conditionalFormatting sqref="D7:D81">
    <cfRule type="containsBlanks" dxfId="2" priority="22">
      <formula>LEN(TRIM(D7))=0</formula>
    </cfRule>
  </conditionalFormatting>
  <conditionalFormatting sqref="D82">
    <cfRule type="containsBlanks" dxfId="1" priority="5">
      <formula>LEN(TRIM(D82))=0</formula>
    </cfRule>
  </conditionalFormatting>
  <conditionalFormatting sqref="D83:D92">
    <cfRule type="containsBlanks" dxfId="0" priority="4">
      <formula>LEN(TRIM(D83))=0</formula>
    </cfRule>
  </conditionalFormatting>
  <dataValidations disablePrompts="1" count="2">
    <dataValidation type="list" showInputMessage="1" showErrorMessage="1" sqref="M7" xr:uid="{00000000-0002-0000-0000-000000000000}">
      <formula1>"ANO,NE"</formula1>
    </dataValidation>
    <dataValidation type="list" showInputMessage="1" showErrorMessage="1" sqref="E7:E92" xr:uid="{B35C2096-3723-4A88-BBB5-3DA5260712AA}">
      <formula1>"ks,bal,sada,"</formula1>
    </dataValidation>
  </dataValidations>
  <pageMargins left="0.19685039370078741" right="0.19685039370078741" top="0.15748031496062992" bottom="0.19685039370078741" header="0.15748031496062992" footer="0.19685039370078741"/>
  <pageSetup paperSize="9" scale="2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Zdeněk Řežábek</cp:lastModifiedBy>
  <cp:revision>1</cp:revision>
  <cp:lastPrinted>2022-11-04T08:18:02Z</cp:lastPrinted>
  <dcterms:created xsi:type="dcterms:W3CDTF">2014-03-05T12:43:32Z</dcterms:created>
  <dcterms:modified xsi:type="dcterms:W3CDTF">2022-11-04T12:26:52Z</dcterms:modified>
</cp:coreProperties>
</file>