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2\139\1 výzva\"/>
    </mc:Choice>
  </mc:AlternateContent>
  <xr:revisionPtr revIDLastSave="0" documentId="13_ncr:1_{3B1F016A-17C6-48A3-986E-F6AE21841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0" i="1" l="1"/>
  <c r="T7" i="1"/>
  <c r="S7" i="1" l="1"/>
  <c r="R10" i="1" s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<sst xmlns="http://schemas.openxmlformats.org/spreadsheetml/2006/main" count="43" uniqueCount="42">
  <si>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</si>
  <si>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</si>
  <si>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</si>
  <si>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</si>
  <si>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</si>
  <si>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</si>
  <si>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</si>
  <si>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</si>
  <si>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</si>
  <si>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</si>
  <si>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</si>
  <si>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30230000-0 - Zařízení související s počítači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</si>
  <si>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</si>
  <si>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</si>
  <si>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</si>
  <si>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</si>
  <si>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</si>
  <si>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</si>
  <si>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</si>
  <si>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</si>
  <si>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</si>
  <si>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</si>
  <si>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</si>
  <si>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</si>
  <si>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</si>
  <si>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</si>
  <si>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</si>
  <si>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</si>
  <si>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</si>
  <si>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</si>
  <si>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</si>
  <si>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</si>
  <si>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
pro roky 2022–2024
Název projektu: Digitalizace a rozvoj flexibilních forem vzdělávání na ZČU - DIGIFLEX
Číslo projektu: NPO_ZČU_MSMT-16584/2022</t>
  </si>
  <si>
    <t>Termín dodání</t>
  </si>
  <si>
    <t xml:space="preserve">Příloha č. 2 Kupní smlouvy - technická specifikace
Výpočetní technika (III.) 139 - 2022 </t>
  </si>
  <si>
    <t>do 30.12.2022</t>
  </si>
  <si>
    <t>A2-FDULS-3</t>
  </si>
  <si>
    <t>Ing. Petr Pfauser, 
Tel.: 37763 6717</t>
  </si>
  <si>
    <t>Univerzitní 28, 
301 00 Plzeň,
Fakulta designu a umění Ladislava Sutnara - Děkanát,
místnost LS 230</t>
  </si>
  <si>
    <t>Úložiště dat</t>
  </si>
  <si>
    <t>Záruka min. 60 měsíců, servis u zákazníka.</t>
  </si>
  <si>
    <r>
      <t xml:space="preserve">Rackové datové úložiště velikosti 2U s parametry: min. 12GB RAM, procesor s výkonem min. 5 350 bodů podle Passmark CPU Mark na adrese https://www.cpubenchmark.net/mid_range_cpus.html s min. 4 jádry, 
pozice pro min. 8 HDD 3,5" nebo 2,5" nebo SSD s kapacitou max. 144TB, rozhraní SATA III, možnost rozšíření na min. 12 disků s rozšiřující jednotkou, min. 4x GLAN s funkcní Failover, min. 2. USB port 3.0, min. 1x port eSATA, možnost RAIDu 1,0,5,6,10, redundntní zdroj napájení, max. hmotnost 11,7 kg, plánované vypnutí/zapnutí, probuzení přes LAN/WAN, součástí jsou posuvné lyžiny pro umístění do racku, možnost rozšíření o dodatečné jednotky pro zvýšení celkové datové kapacity až na 216 TB.
Součástí úložiště je 8ks pevných disků s parametry: 
kapacita minimálně 16000GB, vhodný pro NAS a provoz 24/7, zatížení bez chyb min. 300 TB ročně, 1.2 mil. hodin MTBF, vyrovnávací pamět min. 256MB, velikost 3,5" vhodný pro RAID, rozhraní SATA III, rychlost otáček min. 7200/min.
Součástí úložiště je 2U záložní zdroj s kapacitou min. 1500VA/900W vykrývající možné výpadky v síti, umístění do racku, min. 4 zásuvky IEC 320 C13, min. 2 zásuvky IEC Jumpers, min. 1x RJ45, USB port, max. hmotnost 29 kg.
Záruka min. 60 měsíců, servis u zákazníka.
</t>
    </r>
    <r>
      <rPr>
        <sz val="11"/>
        <color rgb="FFFF0000"/>
        <rFont val="Calibri"/>
        <family val="2"/>
        <charset val="238"/>
        <scheme val="minor"/>
      </rPr>
      <t xml:space="preserve">Odkaz na splnění požadavku Energy star nebo TCO Certified pouze k záložnímu zdroji.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</si>
</sst>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G2" zoomScale="64" zoomScaleNormal="64" workbookViewId="0">
      <selection activeCell="J9" sqref="J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98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50.42578125" style="5" customWidth="1"/>
    <col min="12" max="12" width="29" style="5" customWidth="1"/>
    <col min="13" max="13" width="25.85546875" style="5" customWidth="1"/>
    <col min="14" max="14" width="33.57031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6.710937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66" t="s">
        <v>34</v>
      </c>
      <c r="C1" s="67"/>
      <c r="D1" s="67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4"/>
      <c r="E3" s="64"/>
      <c r="F3" s="6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4"/>
      <c r="E4" s="64"/>
      <c r="F4" s="64"/>
      <c r="G4" s="64"/>
      <c r="H4" s="6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8" t="s">
        <v>2</v>
      </c>
      <c r="H5" s="69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31</v>
      </c>
      <c r="L6" s="41" t="s">
        <v>17</v>
      </c>
      <c r="M6" s="42" t="s">
        <v>18</v>
      </c>
      <c r="N6" s="41" t="s">
        <v>19</v>
      </c>
      <c r="O6" s="39" t="s">
        <v>33</v>
      </c>
      <c r="P6" s="41" t="s">
        <v>20</v>
      </c>
      <c r="Q6" s="39" t="s">
        <v>5</v>
      </c>
      <c r="R6" s="43" t="s">
        <v>6</v>
      </c>
      <c r="S6" s="63" t="s">
        <v>7</v>
      </c>
      <c r="T6" s="63" t="s">
        <v>8</v>
      </c>
      <c r="U6" s="41" t="s">
        <v>21</v>
      </c>
      <c r="V6" s="41" t="s">
        <v>22</v>
      </c>
    </row>
    <row r="7" spans="1:22" ht="350.25" customHeight="1" thickTop="1" thickBot="1" x14ac:dyDescent="0.3">
      <c r="A7" s="20"/>
      <c r="B7" s="48">
        <v>1</v>
      </c>
      <c r="C7" s="49" t="s">
        <v>39</v>
      </c>
      <c r="D7" s="50">
        <v>1</v>
      </c>
      <c r="E7" s="51" t="s">
        <v>24</v>
      </c>
      <c r="F7" s="65" t="s">
        <v>41</v>
      </c>
      <c r="G7" s="79"/>
      <c r="H7" s="80"/>
      <c r="I7" s="52" t="s">
        <v>29</v>
      </c>
      <c r="J7" s="53" t="s">
        <v>30</v>
      </c>
      <c r="K7" s="60" t="s">
        <v>32</v>
      </c>
      <c r="L7" s="54" t="s">
        <v>40</v>
      </c>
      <c r="M7" s="62" t="s">
        <v>37</v>
      </c>
      <c r="N7" s="62" t="s">
        <v>38</v>
      </c>
      <c r="O7" s="55" t="s">
        <v>35</v>
      </c>
      <c r="P7" s="56">
        <f>D7*Q7</f>
        <v>135000</v>
      </c>
      <c r="Q7" s="57">
        <v>135000</v>
      </c>
      <c r="R7" s="81"/>
      <c r="S7" s="58">
        <f>D7*R7</f>
        <v>0</v>
      </c>
      <c r="T7" s="59" t="str">
        <f t="shared" ref="T7" si="0">IF(ISNUMBER(R7), IF(R7&gt;Q7,"NEVYHOVUJE","VYHOVUJE")," ")</f>
        <v xml:space="preserve"> </v>
      </c>
      <c r="U7" s="61" t="s">
        <v>36</v>
      </c>
      <c r="V7" s="6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7" t="s">
        <v>28</v>
      </c>
      <c r="C9" s="77"/>
      <c r="D9" s="77"/>
      <c r="E9" s="77"/>
      <c r="F9" s="77"/>
      <c r="G9" s="77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4" t="s">
        <v>10</v>
      </c>
      <c r="S9" s="75"/>
      <c r="T9" s="76"/>
      <c r="U9" s="24"/>
      <c r="V9" s="25"/>
    </row>
    <row r="10" spans="1:22" ht="50.45" customHeight="1" thickTop="1" thickBot="1" x14ac:dyDescent="0.3">
      <c r="B10" s="78" t="s">
        <v>26</v>
      </c>
      <c r="C10" s="78"/>
      <c r="D10" s="78"/>
      <c r="E10" s="78"/>
      <c r="F10" s="78"/>
      <c r="G10" s="78"/>
      <c r="H10" s="78"/>
      <c r="I10" s="26"/>
      <c r="L10" s="9"/>
      <c r="M10" s="9"/>
      <c r="N10" s="9"/>
      <c r="O10" s="27"/>
      <c r="P10" s="27"/>
      <c r="Q10" s="28">
        <f>SUM(P7:P7)</f>
        <v>135000</v>
      </c>
      <c r="R10" s="71">
        <f>SUM(S7:S7)</f>
        <v>0</v>
      </c>
      <c r="S10" s="72"/>
      <c r="T10" s="73"/>
    </row>
    <row r="11" spans="1:22" ht="15.75" thickTop="1" x14ac:dyDescent="0.25">
      <c r="B11" s="70" t="s">
        <v>27</v>
      </c>
      <c r="C11" s="70"/>
      <c r="D11" s="70"/>
      <c r="E11" s="70"/>
      <c r="F11" s="70"/>
      <c r="G11" s="70"/>
      <c r="H11" s="64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4"/>
      <c r="H12" s="64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4"/>
      <c r="H13" s="64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4"/>
      <c r="H14" s="6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4"/>
      <c r="H15" s="6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4"/>
      <c r="H17" s="6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4"/>
      <c r="H18" s="6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4"/>
      <c r="H19" s="6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4"/>
      <c r="H20" s="6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4"/>
      <c r="H21" s="6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4"/>
      <c r="H22" s="6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4"/>
      <c r="H23" s="6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4"/>
      <c r="H24" s="6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4"/>
      <c r="H25" s="6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4"/>
      <c r="H26" s="6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4"/>
      <c r="H27" s="6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4"/>
      <c r="H28" s="6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4"/>
      <c r="H29" s="6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4"/>
      <c r="H30" s="6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4"/>
      <c r="H31" s="6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4"/>
      <c r="H32" s="6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4"/>
      <c r="H33" s="6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4"/>
      <c r="H34" s="6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4"/>
      <c r="H35" s="6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4"/>
      <c r="H36" s="6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4"/>
      <c r="H37" s="6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4"/>
      <c r="H38" s="6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4"/>
      <c r="H39" s="6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4"/>
      <c r="H40" s="6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4"/>
      <c r="H41" s="6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4"/>
      <c r="H42" s="6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4"/>
      <c r="H43" s="6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4"/>
      <c r="H44" s="6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4"/>
      <c r="H45" s="6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4"/>
      <c r="H46" s="6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4"/>
      <c r="H47" s="6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4"/>
      <c r="H48" s="6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4"/>
      <c r="H49" s="6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4"/>
      <c r="H50" s="6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4"/>
      <c r="H51" s="6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4"/>
      <c r="H52" s="6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4"/>
      <c r="H53" s="6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4"/>
      <c r="H54" s="6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4"/>
      <c r="H55" s="6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4"/>
      <c r="H56" s="6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4"/>
      <c r="H57" s="6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4"/>
      <c r="H58" s="6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4"/>
      <c r="H59" s="6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4"/>
      <c r="H60" s="6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4"/>
      <c r="H61" s="6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4"/>
      <c r="H62" s="6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4"/>
      <c r="H63" s="6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4"/>
      <c r="H64" s="6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4"/>
      <c r="H65" s="6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4"/>
      <c r="H66" s="6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4"/>
      <c r="H67" s="6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4"/>
      <c r="H68" s="6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4"/>
      <c r="H69" s="6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4"/>
      <c r="H70" s="6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4"/>
      <c r="H71" s="6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4"/>
      <c r="H72" s="6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4"/>
      <c r="H73" s="6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4"/>
      <c r="H74" s="6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4"/>
      <c r="H75" s="6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4"/>
      <c r="H76" s="6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4"/>
      <c r="H77" s="6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4"/>
      <c r="H78" s="6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4"/>
      <c r="H79" s="6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4"/>
      <c r="H80" s="6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4"/>
      <c r="H81" s="6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4"/>
      <c r="H82" s="6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4"/>
      <c r="H83" s="6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4"/>
      <c r="H84" s="6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4"/>
      <c r="H85" s="6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4"/>
      <c r="H86" s="6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4"/>
      <c r="H87" s="6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4"/>
      <c r="H88" s="6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4"/>
      <c r="H89" s="6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4"/>
      <c r="H90" s="6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4"/>
      <c r="H91" s="6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4"/>
      <c r="H92" s="6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4"/>
      <c r="H93" s="6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4"/>
      <c r="H94" s="6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4"/>
      <c r="H95" s="6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4"/>
      <c r="H96" s="64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BQnzmebVZ97LBSb+CfYuXoUYgfcyh85qDH3EoBfBr/yyIobG2M9CDH57uIMOgfL5MN5MBIgsXW9sNCdfPOgh4g==" saltValue="WKwYYJ9sY2jpAtlzUegtH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2022-11-04T09:19:20Z</dcterms:modified>
</cp:coreProperties>
</file>