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0" yWindow="0" windowWidth="28800" windowHeight="9525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</workbook>
</file>

<file path=xl/sharedStrings.xml><?xml version="1.0" encoding="utf-8"?>
<sst xmlns="http://schemas.openxmlformats.org/spreadsheetml/2006/main" count="52" uniqueCount="45">
  <si>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</si>
  <si>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</si>
  <si>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</si>
  <si>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</si>
  <si>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</si>
  <si>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</si>
  <si>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</si>
  <si>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</si>
  <si>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</si>
  <si>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</si>
  <si>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</si>
  <si>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</si>
  <si>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</si>
  <si>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</si>
  <si>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</si>
  <si>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</si>
  <si>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</si>
  <si>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</si>
  <si>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</si>
  <si>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</si>
  <si>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</si>
  <si>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</si>
  <si>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</si>
  <si>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</si>
  <si>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</si>
  <si>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</si>
  <si>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</si>
  <si>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</si>
  <si>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</si>
  <si>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</si>
  <si>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Samostatná faktura</t>
  </si>
  <si>
    <t xml:space="preserve">Příloha č. 2 Kupní smlouvy - technická specifikace
Výpočetní technika (III.) 135 - 2022 </t>
  </si>
  <si>
    <t>NE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</si>
  <si>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</si>
  <si>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Psutka, UN 555, 1xF2</t>
  </si>
  <si>
    <t>Ing. Jaroslav Šebesta,
Tel.: 37763 2131</t>
  </si>
  <si>
    <t>Technická 8, 
301 00 Plzeň,
Fakulta aplikovaných věd - Nové technologie pro informační společnost (NTIS),
místnost UC 431</t>
  </si>
  <si>
    <t>Notebook 17,3"</t>
  </si>
  <si>
    <t>Záruka na zboží min. 3 roky, NBD onsite (zahájení servisního zásahu nejpozději následující prac. den po nahlášení závady).</t>
  </si>
  <si>
    <t>Pokud financováno z projektových prostředků, pak ŘEŠITEL uvede: NÁZEV A ČÍSLO DOTAČNÍHO PROJEKTU</t>
  </si>
  <si>
    <t>Kunešová, UN 533; 1xF2</t>
  </si>
  <si>
    <t>Technická 8, 
301 00 Plzeň, 
Fakulta aplikovaných věd - Nové technologie pro informační společnost (NTIS),
místnost UC 431</t>
  </si>
  <si>
    <t>Stolní počítač včetně klávesnice a myši</t>
  </si>
  <si>
    <t>Display 17,3", IPS min. fullHD 1920x1080 px, obnovovací frekvence min. 144Hz, antireflexní úprava; svítivost min. 300 nitů.
Procesor min. 8 jader, skóre minimálně 21 300 podle https://www.cpubenchmark.net/high_end_cpus.html k 10.10.2022.
GPU minimálně 8GB dedikované grafické paměti, skóre minimálně 22 200 podle https://www.videocardbenchmark.net/high_end_gpus.html k 10.10.2022, podmínkou CUDA compute capability min. 8.6 (důležité pro kompatibilitu s dlouhodobě vyvíjeným softwarem pro neuronové sítě).
Úložiště min. 1000GB ve formě SSD PCIe NVMe jednotky.
Min. 16GB operační paměti RAM DDR4 (frekvence min. 3,2 GHz).
Windows 10 nebo 11 - OS Windows požadujeme z důvodu kompatibility s interními aplikacemi ZČU (Stag, Magion,...).
Min. 4x USB typ A verze 3; min. 2x USB typ C verze 3.2, Bluetooth verze 5.1; 1x RJ-45 Ethernet konektor.
Numerická klávesnice, podsvícení klávesnice.
Min. 1x HDMI verze 2.0b.
WiFi verze min. 5.
Záruka min. 3 roky, NBD onsite (zahájení servisního zásahu nejpozději následující prac. den po nahlášení závady).</t>
  </si>
  <si>
    <r>
      <t xml:space="preserve">Procesor: architektura x86-64, výrobní proces max. 11 nm, min. 12 fyzických jader / 20 vláken.
Výkon procesoru min. 31 500 bodů v CPU benchmarku PassMark dostupného na adrese https://www.cpubenchmark.net/high_end_cpus.html k 10.10.2022, LGA 1700; podpora až 128GB RAM.
Základní deska s performance chipsetem a následujícími parametry: 2x M.2 NVMe SSD interface (alespoň jeden typu PCIe 4.0), min. 6x USB 3.1 nebo vyšší (min. 1x USB-C), min. 4 sloty pro DDR4 min. 3200MHz, podpora až 128GB, PCIe 4.0 slot x16 pro grafickou kartu.
Operační pamět: 2x 16GB (celkem 32 GB), min. DDR4 2600 MHz.
Zdroj: min. 550W, účinnost min. 80 Plus Bronze.
Skříň: formát tower nebo middletower, se zvukovou izolací, neprosklená, prachove filtry, podpora ATX standard, možnost chlazení až 9 ventilátory, min. 8 pozic pro 3,5"; min. 2 pozice 2,5"; výstup na audio a USB.
Chlazení: osazeny min. dva tiché ventilátory (max. úroveň hluku 20dB)  alespoň 120 mm, 1200 ot/min, úroveň hluku max. 20dB; hmotnost každého max. 125 g; včetně rozbočovače 4-pin konektoru PWM až na 5 ks.
Disk: M2 SSD, kapacita min. 1000GB, rychlost čtení/zápis min. 2100/1700 MB/s, životnost min. 240TBW.
Grafická karta: rozhraní PCIe 4.0, napájecí konektor 8pin PCIE, konektory min. 2x Displayport 1.4a, min. 2x HDMI 2.1 s podporou rozlišení až 7680x4320,  skóre minimálně 16 900 podle https://www.videocardbenchmark.net/high_end_gpus.html k 10.10.2022.
</t>
    </r>
    <r>
      <rPr>
        <b/>
        <sz val="11"/>
        <color theme="1"/>
        <rFont val="Calibri"/>
        <family val="2"/>
        <scheme val="minor"/>
      </rPr>
      <t>Včetně USB klávesnice</t>
    </r>
    <r>
      <rPr>
        <sz val="11"/>
        <color theme="1"/>
        <rFont val="Calibri"/>
        <family val="2"/>
        <scheme val="minor"/>
      </rPr>
      <t>: délka kabelu min. 1,4 m, membránové spínače a</t>
    </r>
    <r>
      <rPr>
        <b/>
        <sz val="11"/>
        <color theme="1"/>
        <rFont val="Calibri"/>
        <family val="2"/>
        <scheme val="minor"/>
      </rPr>
      <t xml:space="preserve"> včetně USB myši</t>
    </r>
    <r>
      <rPr>
        <sz val="11"/>
        <color theme="1"/>
        <rFont val="Calibri"/>
        <family val="2"/>
        <scheme val="minor"/>
      </rPr>
      <t>: drátová, mechanické kolečko, optický snímač, max. citlivost 1000 DPI, hmotnost max. 90 g. 
Bez operačního systému.
Záruka min. 3 roky, NBD onsite (zahájení servisního zásahu nejpozději následující prac. den po nahlášení závady).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</si>
</sst>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14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5" zoomScaleNormal="55" workbookViewId="0" topLeftCell="G1">
      <selection activeCell="R7" sqref="R7:R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34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31.7109375" style="5" hidden="1" customWidth="1"/>
    <col min="12" max="12" width="40.57421875" style="5" customWidth="1"/>
    <col min="13" max="13" width="25.8515625" style="5" customWidth="1"/>
    <col min="14" max="14" width="45.7109375" style="4" customWidth="1"/>
    <col min="15" max="15" width="25.851562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81" t="s">
        <v>31</v>
      </c>
      <c r="C1" s="82"/>
      <c r="D1" s="82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80"/>
      <c r="E3" s="80"/>
      <c r="F3" s="8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80"/>
      <c r="E4" s="80"/>
      <c r="F4" s="80"/>
      <c r="G4" s="80"/>
      <c r="H4" s="8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3" t="s">
        <v>2</v>
      </c>
      <c r="H5" s="84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4" t="s">
        <v>24</v>
      </c>
      <c r="H6" s="45" t="s">
        <v>26</v>
      </c>
      <c r="I6" s="40" t="s">
        <v>16</v>
      </c>
      <c r="J6" s="39" t="s">
        <v>17</v>
      </c>
      <c r="K6" s="39" t="s">
        <v>39</v>
      </c>
      <c r="L6" s="41" t="s">
        <v>18</v>
      </c>
      <c r="M6" s="42" t="s">
        <v>19</v>
      </c>
      <c r="N6" s="41" t="s">
        <v>20</v>
      </c>
      <c r="O6" s="39" t="s">
        <v>33</v>
      </c>
      <c r="P6" s="41" t="s">
        <v>21</v>
      </c>
      <c r="Q6" s="39" t="s">
        <v>5</v>
      </c>
      <c r="R6" s="43" t="s">
        <v>6</v>
      </c>
      <c r="S6" s="79" t="s">
        <v>7</v>
      </c>
      <c r="T6" s="79" t="s">
        <v>8</v>
      </c>
      <c r="U6" s="41" t="s">
        <v>22</v>
      </c>
      <c r="V6" s="41" t="s">
        <v>23</v>
      </c>
    </row>
    <row r="7" spans="1:22" ht="243.75" customHeight="1" thickBot="1" thickTop="1">
      <c r="A7" s="20"/>
      <c r="B7" s="48">
        <v>1</v>
      </c>
      <c r="C7" s="49" t="s">
        <v>37</v>
      </c>
      <c r="D7" s="50">
        <v>1</v>
      </c>
      <c r="E7" s="51" t="s">
        <v>25</v>
      </c>
      <c r="F7" s="76" t="s">
        <v>43</v>
      </c>
      <c r="G7" s="94"/>
      <c r="H7" s="95"/>
      <c r="I7" s="52" t="s">
        <v>30</v>
      </c>
      <c r="J7" s="53" t="s">
        <v>32</v>
      </c>
      <c r="K7" s="54"/>
      <c r="L7" s="55" t="s">
        <v>38</v>
      </c>
      <c r="M7" s="71" t="s">
        <v>35</v>
      </c>
      <c r="N7" s="71" t="s">
        <v>36</v>
      </c>
      <c r="O7" s="72">
        <v>21</v>
      </c>
      <c r="P7" s="56">
        <f>D7*Q7</f>
        <v>35000</v>
      </c>
      <c r="Q7" s="57">
        <v>35000</v>
      </c>
      <c r="R7" s="97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54" t="s">
        <v>34</v>
      </c>
      <c r="V7" s="51" t="s">
        <v>12</v>
      </c>
    </row>
    <row r="8" spans="1:22" ht="324" customHeight="1" thickBot="1">
      <c r="A8" s="20"/>
      <c r="B8" s="60">
        <v>2</v>
      </c>
      <c r="C8" s="61" t="s">
        <v>42</v>
      </c>
      <c r="D8" s="62">
        <v>1</v>
      </c>
      <c r="E8" s="63" t="s">
        <v>25</v>
      </c>
      <c r="F8" s="77" t="s">
        <v>44</v>
      </c>
      <c r="G8" s="96"/>
      <c r="H8" s="78" t="s">
        <v>32</v>
      </c>
      <c r="I8" s="73" t="s">
        <v>30</v>
      </c>
      <c r="J8" s="64" t="s">
        <v>32</v>
      </c>
      <c r="K8" s="65"/>
      <c r="L8" s="66" t="s">
        <v>38</v>
      </c>
      <c r="M8" s="74" t="s">
        <v>35</v>
      </c>
      <c r="N8" s="74" t="s">
        <v>41</v>
      </c>
      <c r="O8" s="75">
        <v>21</v>
      </c>
      <c r="P8" s="67">
        <f>D8*Q8</f>
        <v>31500</v>
      </c>
      <c r="Q8" s="68">
        <v>31500</v>
      </c>
      <c r="R8" s="98"/>
      <c r="S8" s="69">
        <f>D8*R8</f>
        <v>0</v>
      </c>
      <c r="T8" s="70" t="str">
        <f aca="true" t="shared" si="1" ref="T8">IF(ISNUMBER(R8),IF(R8&gt;Q8,"NEVYHOVUJE","VYHOVUJE")," ")</f>
        <v xml:space="preserve"> </v>
      </c>
      <c r="U8" s="65" t="s">
        <v>40</v>
      </c>
      <c r="V8" s="63" t="s">
        <v>11</v>
      </c>
    </row>
    <row r="9" spans="3:16" ht="17.45" customHeight="1" thickBot="1" thickTop="1">
      <c r="C9" s="5"/>
      <c r="D9" s="5"/>
      <c r="E9" s="5"/>
      <c r="F9" s="5"/>
      <c r="G9" s="33"/>
      <c r="H9" s="33"/>
      <c r="I9" s="5"/>
      <c r="J9" s="5"/>
      <c r="N9" s="5"/>
      <c r="O9" s="5"/>
      <c r="P9" s="5"/>
    </row>
    <row r="10" spans="2:22" ht="51.75" customHeight="1" thickBot="1" thickTop="1">
      <c r="B10" s="92" t="s">
        <v>29</v>
      </c>
      <c r="C10" s="92"/>
      <c r="D10" s="92"/>
      <c r="E10" s="92"/>
      <c r="F10" s="92"/>
      <c r="G10" s="92"/>
      <c r="H10" s="47"/>
      <c r="I10" s="47"/>
      <c r="J10" s="21"/>
      <c r="K10" s="21"/>
      <c r="L10" s="7"/>
      <c r="M10" s="7"/>
      <c r="N10" s="7"/>
      <c r="O10" s="22"/>
      <c r="P10" s="22"/>
      <c r="Q10" s="23" t="s">
        <v>9</v>
      </c>
      <c r="R10" s="89" t="s">
        <v>10</v>
      </c>
      <c r="S10" s="90"/>
      <c r="T10" s="91"/>
      <c r="U10" s="24"/>
      <c r="V10" s="25"/>
    </row>
    <row r="11" spans="2:20" ht="50.45" customHeight="1" thickBot="1" thickTop="1">
      <c r="B11" s="93" t="s">
        <v>27</v>
      </c>
      <c r="C11" s="93"/>
      <c r="D11" s="93"/>
      <c r="E11" s="93"/>
      <c r="F11" s="93"/>
      <c r="G11" s="93"/>
      <c r="H11" s="93"/>
      <c r="I11" s="26"/>
      <c r="L11" s="9"/>
      <c r="M11" s="9"/>
      <c r="N11" s="9"/>
      <c r="O11" s="27"/>
      <c r="P11" s="27"/>
      <c r="Q11" s="28">
        <f>SUM(P7:P8)</f>
        <v>66500</v>
      </c>
      <c r="R11" s="86">
        <f>SUM(S7:S8)</f>
        <v>0</v>
      </c>
      <c r="S11" s="87"/>
      <c r="T11" s="88"/>
    </row>
    <row r="12" spans="2:19" ht="15.75" thickTop="1">
      <c r="B12" s="85" t="s">
        <v>28</v>
      </c>
      <c r="C12" s="85"/>
      <c r="D12" s="85"/>
      <c r="E12" s="85"/>
      <c r="F12" s="85"/>
      <c r="G12" s="85"/>
      <c r="H12" s="80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80"/>
      <c r="H13" s="80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80"/>
      <c r="H14" s="80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80"/>
      <c r="H15" s="80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3:19" ht="19.9" customHeight="1">
      <c r="C16" s="21"/>
      <c r="D16" s="29"/>
      <c r="E16" s="21"/>
      <c r="F16" s="21"/>
      <c r="G16" s="80"/>
      <c r="H16" s="80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8:19" ht="19.9" customHeight="1">
      <c r="H17" s="3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80"/>
      <c r="H18" s="80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80"/>
      <c r="H19" s="80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80"/>
      <c r="H20" s="80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80"/>
      <c r="H21" s="80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80"/>
      <c r="H22" s="8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80"/>
      <c r="H23" s="8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80"/>
      <c r="H24" s="8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80"/>
      <c r="H25" s="8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80"/>
      <c r="H26" s="8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80"/>
      <c r="H27" s="80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80"/>
      <c r="H28" s="8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80"/>
      <c r="H29" s="8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80"/>
      <c r="H30" s="8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80"/>
      <c r="H31" s="8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80"/>
      <c r="H32" s="8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80"/>
      <c r="H33" s="8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80"/>
      <c r="H34" s="8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80"/>
      <c r="H35" s="8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80"/>
      <c r="H36" s="8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80"/>
      <c r="H37" s="8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80"/>
      <c r="H38" s="8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80"/>
      <c r="H39" s="8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80"/>
      <c r="H40" s="8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80"/>
      <c r="H41" s="8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80"/>
      <c r="H42" s="8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80"/>
      <c r="H43" s="8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80"/>
      <c r="H44" s="8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80"/>
      <c r="H45" s="8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80"/>
      <c r="H46" s="8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80"/>
      <c r="H47" s="8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80"/>
      <c r="H48" s="8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80"/>
      <c r="H49" s="8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80"/>
      <c r="H50" s="8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80"/>
      <c r="H51" s="8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80"/>
      <c r="H52" s="8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80"/>
      <c r="H53" s="8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80"/>
      <c r="H54" s="8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80"/>
      <c r="H55" s="8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80"/>
      <c r="H56" s="8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80"/>
      <c r="H57" s="8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80"/>
      <c r="H58" s="8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80"/>
      <c r="H59" s="8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80"/>
      <c r="H60" s="8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80"/>
      <c r="H61" s="8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80"/>
      <c r="H62" s="8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80"/>
      <c r="H63" s="8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80"/>
      <c r="H64" s="8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80"/>
      <c r="H65" s="8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80"/>
      <c r="H66" s="8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80"/>
      <c r="H67" s="8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80"/>
      <c r="H68" s="8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80"/>
      <c r="H69" s="8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80"/>
      <c r="H70" s="8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80"/>
      <c r="H71" s="8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80"/>
      <c r="H72" s="8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80"/>
      <c r="H73" s="8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80"/>
      <c r="H74" s="8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80"/>
      <c r="H75" s="8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80"/>
      <c r="H76" s="8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80"/>
      <c r="H77" s="8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80"/>
      <c r="H78" s="8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80"/>
      <c r="H79" s="8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80"/>
      <c r="H80" s="8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80"/>
      <c r="H81" s="8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80"/>
      <c r="H82" s="8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80"/>
      <c r="H83" s="8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80"/>
      <c r="H84" s="8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80"/>
      <c r="H85" s="8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80"/>
      <c r="H86" s="8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80"/>
      <c r="H87" s="8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80"/>
      <c r="H88" s="8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80"/>
      <c r="H89" s="8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80"/>
      <c r="H90" s="8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80"/>
      <c r="H91" s="8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80"/>
      <c r="H92" s="8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80"/>
      <c r="H93" s="8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80"/>
      <c r="H94" s="8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80"/>
      <c r="H95" s="8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80"/>
      <c r="H96" s="8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6" ht="19.9" customHeight="1">
      <c r="C97" s="21"/>
      <c r="D97" s="29"/>
      <c r="E97" s="21"/>
      <c r="F97" s="21"/>
      <c r="G97" s="80"/>
      <c r="H97" s="80"/>
      <c r="I97" s="11"/>
      <c r="J97" s="11"/>
      <c r="K97" s="11"/>
      <c r="L97" s="11"/>
      <c r="M97" s="11"/>
      <c r="N97" s="6"/>
      <c r="O97" s="6"/>
      <c r="P97" s="6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oCUBypkmFk6XwTWnnMt24BPHnxJBoclVNnTR0QgWYt3UMNDnijShACP0f3/6+6oWq0IrSoS34DdTv/05Dvcvww==" saltValue="Rc6DjnadAdRU8SFFEFlDJQ==" spinCount="100000" sheet="1" objects="1" scenarios="1"/>
  <mergeCells count="7">
    <mergeCell ref="B1:D1"/>
    <mergeCell ref="G5:H5"/>
    <mergeCell ref="B12:G12"/>
    <mergeCell ref="R11:T11"/>
    <mergeCell ref="R10:T10"/>
    <mergeCell ref="B10:G10"/>
    <mergeCell ref="B11:H11"/>
  </mergeCells>
  <conditionalFormatting sqref="D7:D8 B7:B8">
    <cfRule type="containsBlanks" priority="76" dxfId="7">
      <formula>LEN(TRIM(B7))=0</formula>
    </cfRule>
  </conditionalFormatting>
  <conditionalFormatting sqref="B7:B8">
    <cfRule type="cellIs" priority="73" dxfId="6" operator="greaterThanOrEqual">
      <formula>1</formula>
    </cfRule>
  </conditionalFormatting>
  <conditionalFormatting sqref="T7:T8">
    <cfRule type="cellIs" priority="60" dxfId="5" operator="equal">
      <formula>"VYHOVUJE"</formula>
    </cfRule>
  </conditionalFormatting>
  <conditionalFormatting sqref="T7:T8">
    <cfRule type="cellIs" priority="59" dxfId="4" operator="equal">
      <formula>"NEVYHOVUJE"</formula>
    </cfRule>
  </conditionalFormatting>
  <conditionalFormatting sqref="G7:H8 R7:R8">
    <cfRule type="containsBlanks" priority="53" dxfId="3">
      <formula>LEN(TRIM(G7))=0</formula>
    </cfRule>
  </conditionalFormatting>
  <conditionalFormatting sqref="G7:H8 R7:R8">
    <cfRule type="notContainsBlanks" priority="51" dxfId="2">
      <formula>LEN(TRIM(G7))&gt;0</formula>
    </cfRule>
  </conditionalFormatting>
  <conditionalFormatting sqref="G7:H8 R7:R8">
    <cfRule type="notContainsBlanks" priority="50" dxfId="1">
      <formula>LEN(TRIM(G7))&gt;0</formula>
    </cfRule>
  </conditionalFormatting>
  <conditionalFormatting sqref="G7:H8">
    <cfRule type="notContainsBlanks" priority="49" dxfId="0">
      <formula>LEN(TRIM(G7))&gt;0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2022-10-24T08:53:49Z</cp:lastPrinted>
  <dcterms:created xsi:type="dcterms:W3CDTF">2014-03-05T12:43:32Z</dcterms:created>
  <dcterms:modified xsi:type="dcterms:W3CDTF">2022-11-02T13:35:07Z</dcterms:modified>
  <cp:category/>
  <cp:version/>
  <cp:contentType/>
  <cp:contentStatus/>
  <cp:revision>3</cp:revision>
</cp:coreProperties>
</file>