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330"/>
  <workbookPr/>
  <bookViews>
    <workbookView xWindow="65416" yWindow="65416" windowWidth="29040" windowHeight="15840" activeTab="0"/>
  </bookViews>
  <sheets>
    <sheet name="PP" sheetId="1" r:id="rId1"/>
  </sheets>
  <definedNames>
    <definedName name="_xlnm.Print_Area" localSheetId="0">'PP'!$A$1:$T$12</definedName>
  </definedNames>
  <calcPr calcId="191029"/>
  <extLst/>
</workbook>
</file>

<file path=xl/sharedStrings.xml><?xml version="1.0" encoding="utf-8"?>
<sst xmlns="http://schemas.openxmlformats.org/spreadsheetml/2006/main" count="40" uniqueCount="38">
  <si>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</si>
  <si>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</si>
  <si>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</si>
  <si>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</si>
  <si>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</si>
  <si>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</si>
  <si>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</si>
  <si>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</si>
  <si>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</si>
  <si>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</si>
  <si>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</si>
  <si>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22462000-6 - Reklamní materiály</t>
  </si>
  <si>
    <t xml:space="preserve">Název </t>
  </si>
  <si>
    <t>Měrná jednotka [MJ]</t>
  </si>
  <si>
    <t>Popis</t>
  </si>
  <si>
    <t xml:space="preserve">Maximální cena za jednotlivé položky 
 v Kč BEZ DPH </t>
  </si>
  <si>
    <t>Fakturace</t>
  </si>
  <si>
    <t xml:space="preserve">Kontaktní osoba 
k převzetí zboží </t>
  </si>
  <si>
    <t xml:space="preserve">Místo dodání </t>
  </si>
  <si>
    <t xml:space="preserve">POZNÁMKA </t>
  </si>
  <si>
    <t>CPV - výběr
propagační předměty</t>
  </si>
  <si>
    <t>ks</t>
  </si>
  <si>
    <t>Společná faktura</t>
  </si>
  <si>
    <t>Ilustrační obrázek</t>
  </si>
  <si>
    <t xml:space="preserve">Šňůrky na krk s klipem </t>
  </si>
  <si>
    <t>Deštník</t>
  </si>
  <si>
    <t>do 30.11.2022</t>
  </si>
  <si>
    <t xml:space="preserve">Termín dodání </t>
  </si>
  <si>
    <t>Mgr. Dita Sládková,
Tel.: 37763 4785</t>
  </si>
  <si>
    <t>Teslova 9, 
301 00 Plzeň,
Nové technologie – výzkumné centrum - Správa výzkumného centra,
místnost TF 209</t>
  </si>
  <si>
    <t>Požadavek zadavatele: 
do sloupce označeného textem:</t>
  </si>
  <si>
    <t>Dodavatel doplní do jednotlivých prázdných žlutě podbarvených buněk požadované údaje, tj. jednotkové ceny.</t>
  </si>
  <si>
    <t>Před výrobou požaduje Zadavatel zaslat vzorek šňůrky s pouzdrem z jiné produkce (vrátí zpět).
Dodavatel zašle Zadavateli finální náhled zpracované grafiky k odsouhlasení.</t>
  </si>
  <si>
    <t xml:space="preserve">Zadavatel požaduje zaslání vizualizace před výrobou. </t>
  </si>
  <si>
    <t>Příloha č. 2 Kupní smlouvy - technická specifikace
Propagační předměty (II.) 023 - 2022</t>
  </si>
  <si>
    <t>Ostatní podmínky zadavatele</t>
  </si>
  <si>
    <r>
      <t xml:space="preserve">Šňůrky na krk v barvách fakulty NTC s logem a textem. 
Šňůrka se spojovacím klipem - trojzubcem (odepínatelnou přezkou) i s poutkem na identifikační kartu. 
Včetně plastového průhledného pouzdra na identifikační kartu. 
Před výrobou požaduje Zadavatel zaslat vzorek šňůrky s pouzdrem z jiné produkce (vrátí zpět).
Rozměry: šířka cca 2 - 2,5 cm, délka cca 100 cm (respektive 2 x 50 cm).
Materiál: žebrovaný polyester.
Tisk: sublimace
Design: fialový podklad (fialová: pantone 254 C, RGB 128 /33/ 126) a na něm bíle NTC  ntc.zcu.cz  RESEARCH FOR YOUR ACHIEVEMENTS! 
Dodavatel zašle Zadavateli finální náhled zpracované grafiky k odsouhlasení.
Logo a font Zadavatel dodá.
Logo NTC viz
</t>
    </r>
    <r>
      <rPr>
        <sz val="11"/>
        <color rgb="FFFF0000"/>
        <rFont val="Calibri"/>
        <family val="2"/>
        <scheme val="minor"/>
      </rPr>
      <t>Příloha č. 3 Kupní smlouvy - logo NTC_PP (II.)-023-2022.zip</t>
    </r>
  </si>
  <si>
    <r>
      <t>Holový deštník s automatickým otevíráním, černou konstrukcí a zahnutou rukojetí. 
S potiskem zkratky NTC a loga NTC</t>
    </r>
    <r>
      <rPr>
        <sz val="11"/>
        <rFont val="Calibri"/>
        <family val="2"/>
        <scheme val="minor"/>
      </rPr>
      <t xml:space="preserve"> v AJ. </t>
    </r>
    <r>
      <rPr>
        <sz val="11"/>
        <color theme="1"/>
        <rFont val="Calibri"/>
        <family val="2"/>
        <scheme val="minor"/>
      </rPr>
      <t xml:space="preserve">Barevný potisk - 2 barvy: fialová a šedá.
Specifikace:
Bílý polyester, černé zahnuté držadlo a pouzdro v barvě potahu. Automatické otevírání a manuální zavírání, průměr cca 103 x délka cca 85 cm.
Tisk: 2 barvy (šedá a fialová: pantone 254 C, RGB 128 /33/ 126). Velikost loga min. 10 cm x </t>
    </r>
    <r>
      <rPr>
        <sz val="11"/>
        <color rgb="FFFF0000"/>
        <rFont val="Calibri"/>
        <family val="2"/>
        <scheme val="minor"/>
      </rPr>
      <t>6,9 cm.</t>
    </r>
    <r>
      <rPr>
        <sz val="11"/>
        <color theme="1"/>
        <rFont val="Calibri"/>
        <family val="2"/>
        <scheme val="minor"/>
      </rPr>
      <t xml:space="preserve">
Představa je: na jeden díl zkratku NTC a na jeden díl plné logo. Zadavatel požaduje zaslat  vizualizaci před výrobou. 
Logo NTC viz
</t>
    </r>
    <r>
      <rPr>
        <sz val="11"/>
        <color rgb="FFFF0000"/>
        <rFont val="Calibri"/>
        <family val="2"/>
        <scheme val="minor"/>
      </rPr>
      <t>Příloha č. 3 Kupní smlouvy - logo NTC_PP (II.)-023-2022.zip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</si>
</sst>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color rgb="FFFF0000"/>
      <name val="Calibri"/>
      <family val="2"/>
      <scheme val="minor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thick"/>
      <right style="medium"/>
      <top style="thin"/>
      <bottom style="thick"/>
    </border>
    <border>
      <left style="medium"/>
      <right/>
      <top style="thick"/>
      <bottom/>
    </border>
    <border>
      <left style="medium"/>
      <right/>
      <top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/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3" borderId="2" xfId="0" applyFont="1" applyFill="1" applyBorder="1" applyAlignment="1" applyProtection="1">
      <alignment horizontal="center" vertical="center" textRotation="90" wrapText="1"/>
      <protection/>
    </xf>
    <xf numFmtId="0" fontId="8" fillId="3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8" fillId="3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Protection="1">
      <protection/>
    </xf>
    <xf numFmtId="164" fontId="0" fillId="0" borderId="0" xfId="0" applyNumberFormat="1" applyProtection="1"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0" fillId="4" borderId="7" xfId="0" applyFont="1" applyFill="1" applyBorder="1" applyAlignment="1" applyProtection="1">
      <alignment horizontal="left" vertical="center" wrapText="1" inden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left" vertical="center" wrapText="1" indent="1"/>
      <protection/>
    </xf>
    <xf numFmtId="3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0" fontId="4" fillId="4" borderId="8" xfId="0" applyFont="1" applyFill="1" applyBorder="1" applyAlignment="1" applyProtection="1">
      <alignment horizontal="left" vertical="top" wrapText="1" inden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3" borderId="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2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Alignment="1" applyProtection="1">
      <alignment vertical="top" wrapText="1"/>
      <protection/>
    </xf>
    <xf numFmtId="0" fontId="0" fillId="4" borderId="7" xfId="0" applyFont="1" applyFill="1" applyBorder="1" applyAlignment="1" applyProtection="1">
      <alignment horizontal="center" vertical="center" wrapText="1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left" vertical="center" wrapText="1" indent="1"/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0" fontId="0" fillId="0" borderId="3" xfId="0" applyBorder="1" applyProtection="1">
      <protection/>
    </xf>
    <xf numFmtId="0" fontId="0" fillId="0" borderId="15" xfId="0" applyBorder="1" applyProtection="1"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vertical="center" wrapText="1"/>
      <protection/>
    </xf>
    <xf numFmtId="0" fontId="0" fillId="3" borderId="15" xfId="0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6" fillId="0" borderId="0" xfId="25" applyFont="1" applyFill="1" applyBorder="1" applyAlignment="1" applyProtection="1">
      <alignment horizontal="center" vertical="center" wrapText="1"/>
      <protection/>
    </xf>
    <xf numFmtId="0" fontId="16" fillId="0" borderId="16" xfId="25" applyFont="1" applyFill="1" applyBorder="1" applyAlignment="1" applyProtection="1">
      <alignment horizontal="center" vertical="center" wrapText="1"/>
      <protection/>
    </xf>
    <xf numFmtId="0" fontId="0" fillId="2" borderId="17" xfId="25" applyFill="1" applyBorder="1" applyAlignment="1" applyProtection="1">
      <alignment horizontal="center" vertical="center" wrapText="1"/>
      <protection/>
    </xf>
    <xf numFmtId="0" fontId="0" fillId="2" borderId="18" xfId="25" applyFill="1" applyBorder="1" applyAlignment="1" applyProtection="1">
      <alignment horizontal="center" vertical="center" wrapText="1"/>
      <protection/>
    </xf>
    <xf numFmtId="0" fontId="0" fillId="2" borderId="19" xfId="25" applyFill="1" applyBorder="1" applyAlignment="1" applyProtection="1">
      <alignment horizontal="center" vertical="center" wrapText="1"/>
      <protection/>
    </xf>
    <xf numFmtId="0" fontId="0" fillId="2" borderId="20" xfId="25" applyFill="1" applyBorder="1" applyAlignment="1" applyProtection="1">
      <alignment horizontal="center" vertical="center" wrapText="1"/>
      <protection/>
    </xf>
    <xf numFmtId="0" fontId="4" fillId="0" borderId="21" xfId="25" applyNumberFormat="1" applyFont="1" applyBorder="1" applyAlignment="1" applyProtection="1">
      <alignment horizontal="left" vertical="center" wrapText="1" indent="7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  <cellStyle name="Normální 6" xfId="25"/>
  </cellStyles>
  <dxfs count="10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6</xdr:row>
      <xdr:rowOff>247650</xdr:rowOff>
    </xdr:from>
    <xdr:to>
      <xdr:col>6</xdr:col>
      <xdr:colOff>1590675</xdr:colOff>
      <xdr:row>6</xdr:row>
      <xdr:rowOff>2609850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5400000">
          <a:off x="13468350" y="2914650"/>
          <a:ext cx="1219200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1781175</xdr:colOff>
      <xdr:row>6</xdr:row>
      <xdr:rowOff>1085850</xdr:rowOff>
    </xdr:from>
    <xdr:to>
      <xdr:col>6</xdr:col>
      <xdr:colOff>3400425</xdr:colOff>
      <xdr:row>6</xdr:row>
      <xdr:rowOff>2105025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200000">
          <a:off x="14878050" y="3752850"/>
          <a:ext cx="16192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771525</xdr:colOff>
      <xdr:row>7</xdr:row>
      <xdr:rowOff>333375</xdr:rowOff>
    </xdr:from>
    <xdr:to>
      <xdr:col>6</xdr:col>
      <xdr:colOff>2857500</xdr:colOff>
      <xdr:row>7</xdr:row>
      <xdr:rowOff>2314575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68400" y="5895975"/>
          <a:ext cx="20859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"/>
  <sheetViews>
    <sheetView showGridLines="0" tabSelected="1" zoomScale="80" zoomScaleNormal="80" workbookViewId="0" topLeftCell="A1">
      <selection activeCell="G5" sqref="G5"/>
    </sheetView>
  </sheetViews>
  <sheetFormatPr defaultColWidth="8.7109375" defaultRowHeight="15"/>
  <cols>
    <col min="1" max="1" width="1.421875" style="1" bestFit="1" customWidth="1"/>
    <col min="2" max="2" width="5.57421875" style="1" bestFit="1" customWidth="1"/>
    <col min="3" max="3" width="34.7109375" style="3" customWidth="1"/>
    <col min="4" max="4" width="10.57421875" style="49" customWidth="1"/>
    <col min="5" max="5" width="12.00390625" style="2" customWidth="1"/>
    <col min="6" max="6" width="132.140625" style="3" customWidth="1"/>
    <col min="7" max="7" width="52.421875" style="3" customWidth="1"/>
    <col min="8" max="8" width="17.7109375" style="3" hidden="1" customWidth="1"/>
    <col min="9" max="9" width="24.00390625" style="1" bestFit="1" customWidth="1"/>
    <col min="10" max="10" width="23.7109375" style="1" customWidth="1"/>
    <col min="11" max="11" width="20.57421875" style="1" bestFit="1" customWidth="1"/>
    <col min="12" max="12" width="23.8515625" style="1" customWidth="1"/>
    <col min="13" max="13" width="13.8515625" style="1" customWidth="1"/>
    <col min="14" max="15" width="23.57421875" style="1" customWidth="1"/>
    <col min="16" max="16" width="39.00390625" style="1" customWidth="1"/>
    <col min="17" max="17" width="16.421875" style="1" customWidth="1"/>
    <col min="18" max="18" width="11.57421875" style="1" hidden="1" customWidth="1"/>
    <col min="19" max="19" width="34.140625" style="4" customWidth="1"/>
    <col min="20" max="20" width="3.00390625" style="1" customWidth="1"/>
    <col min="21" max="16384" width="8.7109375" style="1" customWidth="1"/>
  </cols>
  <sheetData>
    <row r="1" spans="2:4" ht="39.75" customHeight="1">
      <c r="B1" s="69" t="s">
        <v>34</v>
      </c>
      <c r="C1" s="70"/>
      <c r="D1" s="70"/>
    </row>
    <row r="2" spans="3:19" ht="20.1" customHeight="1">
      <c r="C2" s="1"/>
      <c r="D2" s="5"/>
      <c r="E2" s="6"/>
      <c r="F2" s="7"/>
      <c r="G2" s="7"/>
      <c r="H2" s="7"/>
      <c r="I2" s="7"/>
      <c r="J2" s="7"/>
      <c r="L2" s="8"/>
      <c r="M2" s="9"/>
      <c r="N2" s="9"/>
      <c r="O2" s="9"/>
      <c r="P2" s="9"/>
      <c r="Q2" s="9"/>
      <c r="R2" s="9"/>
      <c r="S2" s="10"/>
    </row>
    <row r="3" spans="2:14" ht="20.1" customHeight="1">
      <c r="B3" s="75" t="s">
        <v>30</v>
      </c>
      <c r="C3" s="76"/>
      <c r="D3" s="77" t="s">
        <v>0</v>
      </c>
      <c r="E3" s="78"/>
      <c r="F3" s="81" t="s">
        <v>31</v>
      </c>
      <c r="G3" s="54"/>
      <c r="H3" s="11"/>
      <c r="I3" s="11"/>
      <c r="J3" s="11"/>
      <c r="K3" s="11"/>
      <c r="L3" s="11"/>
      <c r="N3" s="56"/>
    </row>
    <row r="4" spans="2:16" ht="20.1" customHeight="1" thickBot="1">
      <c r="B4" s="75"/>
      <c r="C4" s="76"/>
      <c r="D4" s="79"/>
      <c r="E4" s="80"/>
      <c r="F4" s="81"/>
      <c r="G4" s="54"/>
      <c r="H4" s="7"/>
      <c r="I4" s="8"/>
      <c r="J4" s="8"/>
      <c r="L4" s="8"/>
      <c r="P4" s="12"/>
    </row>
    <row r="5" spans="2:19" ht="34.5" customHeight="1" thickBot="1">
      <c r="B5" s="13"/>
      <c r="C5" s="14"/>
      <c r="D5" s="15"/>
      <c r="E5" s="15"/>
      <c r="F5" s="7"/>
      <c r="G5" s="7"/>
      <c r="H5" s="16"/>
      <c r="J5" s="17" t="s">
        <v>0</v>
      </c>
      <c r="S5" s="18"/>
    </row>
    <row r="6" spans="2:20" ht="77.25" customHeight="1" thickBot="1" thickTop="1">
      <c r="B6" s="19" t="s">
        <v>1</v>
      </c>
      <c r="C6" s="20" t="s">
        <v>12</v>
      </c>
      <c r="D6" s="20" t="s">
        <v>2</v>
      </c>
      <c r="E6" s="20" t="s">
        <v>13</v>
      </c>
      <c r="F6" s="20" t="s">
        <v>14</v>
      </c>
      <c r="G6" s="20" t="s">
        <v>23</v>
      </c>
      <c r="H6" s="20" t="s">
        <v>15</v>
      </c>
      <c r="I6" s="20" t="s">
        <v>3</v>
      </c>
      <c r="J6" s="21" t="s">
        <v>4</v>
      </c>
      <c r="K6" s="53" t="s">
        <v>5</v>
      </c>
      <c r="L6" s="53" t="s">
        <v>6</v>
      </c>
      <c r="M6" s="20" t="s">
        <v>16</v>
      </c>
      <c r="N6" s="20" t="s">
        <v>35</v>
      </c>
      <c r="O6" s="53" t="s">
        <v>17</v>
      </c>
      <c r="P6" s="20" t="s">
        <v>18</v>
      </c>
      <c r="Q6" s="20" t="s">
        <v>27</v>
      </c>
      <c r="R6" s="20" t="s">
        <v>19</v>
      </c>
      <c r="S6" s="22" t="s">
        <v>20</v>
      </c>
      <c r="T6" s="23"/>
    </row>
    <row r="7" spans="1:20" ht="228" customHeight="1" thickTop="1">
      <c r="A7" s="24"/>
      <c r="B7" s="25">
        <v>1</v>
      </c>
      <c r="C7" s="26" t="s">
        <v>24</v>
      </c>
      <c r="D7" s="27">
        <v>300</v>
      </c>
      <c r="E7" s="28" t="s">
        <v>21</v>
      </c>
      <c r="F7" s="55" t="s">
        <v>36</v>
      </c>
      <c r="G7" s="29"/>
      <c r="H7" s="30">
        <f aca="true" t="shared" si="0" ref="H7:H8">D7*I7</f>
        <v>12000</v>
      </c>
      <c r="I7" s="31">
        <v>40</v>
      </c>
      <c r="J7" s="50">
        <v>28.1</v>
      </c>
      <c r="K7" s="32">
        <f aca="true" t="shared" si="1" ref="K7:K8">D7*J7</f>
        <v>8430</v>
      </c>
      <c r="L7" s="33" t="str">
        <f aca="true" t="shared" si="2" ref="L7:L8">IF(ISNUMBER(J7),IF(J7&gt;I7,"NEVYHOVUJE","VYHOVUJE")," ")</f>
        <v>VYHOVUJE</v>
      </c>
      <c r="M7" s="82" t="s">
        <v>22</v>
      </c>
      <c r="N7" s="57" t="s">
        <v>32</v>
      </c>
      <c r="O7" s="84" t="s">
        <v>28</v>
      </c>
      <c r="P7" s="84" t="s">
        <v>29</v>
      </c>
      <c r="Q7" s="63" t="s">
        <v>26</v>
      </c>
      <c r="R7" s="82"/>
      <c r="S7" s="61" t="s">
        <v>11</v>
      </c>
      <c r="T7" s="23"/>
    </row>
    <row r="8" spans="2:20" ht="216" customHeight="1" thickBot="1">
      <c r="B8" s="60">
        <v>2</v>
      </c>
      <c r="C8" s="34" t="s">
        <v>25</v>
      </c>
      <c r="D8" s="35">
        <v>50</v>
      </c>
      <c r="E8" s="36" t="s">
        <v>21</v>
      </c>
      <c r="F8" s="59" t="s">
        <v>37</v>
      </c>
      <c r="G8" s="37"/>
      <c r="H8" s="38">
        <f t="shared" si="0"/>
        <v>11000</v>
      </c>
      <c r="I8" s="39">
        <v>220</v>
      </c>
      <c r="J8" s="51">
        <v>220</v>
      </c>
      <c r="K8" s="40">
        <f t="shared" si="1"/>
        <v>11000</v>
      </c>
      <c r="L8" s="41" t="str">
        <f t="shared" si="2"/>
        <v>VYHOVUJE</v>
      </c>
      <c r="M8" s="83"/>
      <c r="N8" s="58" t="s">
        <v>33</v>
      </c>
      <c r="O8" s="85"/>
      <c r="P8" s="85"/>
      <c r="Q8" s="64"/>
      <c r="R8" s="83"/>
      <c r="S8" s="62"/>
      <c r="T8" s="23"/>
    </row>
    <row r="9" spans="3:11" ht="13.5" customHeight="1" thickBot="1" thickTop="1">
      <c r="C9" s="1"/>
      <c r="D9" s="1"/>
      <c r="E9" s="1"/>
      <c r="F9" s="1"/>
      <c r="G9" s="1"/>
      <c r="H9" s="1"/>
      <c r="K9" s="42"/>
    </row>
    <row r="10" spans="2:19" ht="60.75" customHeight="1" thickBot="1" thickTop="1">
      <c r="B10" s="74" t="s">
        <v>7</v>
      </c>
      <c r="C10" s="74"/>
      <c r="D10" s="74"/>
      <c r="E10" s="74"/>
      <c r="F10" s="74"/>
      <c r="G10" s="54"/>
      <c r="H10" s="43"/>
      <c r="I10" s="44" t="s">
        <v>8</v>
      </c>
      <c r="J10" s="71" t="s">
        <v>9</v>
      </c>
      <c r="K10" s="72"/>
      <c r="L10" s="73"/>
      <c r="M10" s="45"/>
      <c r="N10" s="16"/>
      <c r="O10" s="16"/>
      <c r="P10" s="16"/>
      <c r="Q10" s="16"/>
      <c r="R10" s="16"/>
      <c r="S10" s="46"/>
    </row>
    <row r="11" spans="2:19" ht="33" customHeight="1" thickBot="1" thickTop="1">
      <c r="B11" s="65" t="s">
        <v>10</v>
      </c>
      <c r="C11" s="65"/>
      <c r="D11" s="65"/>
      <c r="E11" s="65"/>
      <c r="F11" s="65"/>
      <c r="G11" s="52"/>
      <c r="H11" s="47"/>
      <c r="I11" s="48">
        <f>SUM(H7:H8)</f>
        <v>23000</v>
      </c>
      <c r="J11" s="66">
        <f>SUM(K7:K8)</f>
        <v>19430</v>
      </c>
      <c r="K11" s="67"/>
      <c r="L11" s="68"/>
      <c r="M11" s="45"/>
      <c r="R11" s="16"/>
      <c r="S11" s="46"/>
    </row>
    <row r="12" ht="14.1" customHeight="1" thickTop="1"/>
    <row r="13" ht="14.25" customHeight="1"/>
    <row r="14" ht="14.1" customHeight="1"/>
    <row r="15" ht="14.25" customHeight="1"/>
    <row r="16" ht="14.25" customHeight="1"/>
    <row r="17" ht="14.1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 algorithmName="SHA-512" hashValue="UnE86eeZi8XsZ3gUoxsdOIxIxlU7TLnl5cBMDLO0dhPi3k35QrT8EzfJ49ABzWd5etYmd9nSFummFq9VHlht0Q==" saltValue="jGoHGO/+Ll24tMSdRJMLZA==" spinCount="100000" sheet="1" objects="1" scenarios="1"/>
  <mergeCells count="14">
    <mergeCell ref="S7:S8"/>
    <mergeCell ref="Q7:Q8"/>
    <mergeCell ref="B11:F11"/>
    <mergeCell ref="J11:L11"/>
    <mergeCell ref="B1:D1"/>
    <mergeCell ref="J10:L10"/>
    <mergeCell ref="B10:F10"/>
    <mergeCell ref="B3:C4"/>
    <mergeCell ref="D3:E4"/>
    <mergeCell ref="F3:F4"/>
    <mergeCell ref="R7:R8"/>
    <mergeCell ref="M7:M8"/>
    <mergeCell ref="O7:O8"/>
    <mergeCell ref="P7:P8"/>
  </mergeCells>
  <conditionalFormatting sqref="D7:D8 B7:B8">
    <cfRule type="containsBlanks" priority="88" dxfId="9">
      <formula>LEN(TRIM(B7))=0</formula>
    </cfRule>
  </conditionalFormatting>
  <conditionalFormatting sqref="B7:B8">
    <cfRule type="cellIs" priority="83" dxfId="8" operator="greaterThanOrEqual">
      <formula>1</formula>
    </cfRule>
  </conditionalFormatting>
  <conditionalFormatting sqref="L7:L8">
    <cfRule type="cellIs" priority="80" dxfId="7" operator="equal">
      <formula>"VYHOVUJE"</formula>
    </cfRule>
  </conditionalFormatting>
  <conditionalFormatting sqref="L7:L8">
    <cfRule type="cellIs" priority="79" dxfId="6" operator="equal">
      <formula>"NEVYHOVUJE"</formula>
    </cfRule>
  </conditionalFormatting>
  <conditionalFormatting sqref="J7">
    <cfRule type="containsBlanks" priority="50" dxfId="2">
      <formula>LEN(TRIM(J7))=0</formula>
    </cfRule>
  </conditionalFormatting>
  <conditionalFormatting sqref="J7">
    <cfRule type="notContainsBlanks" priority="49" dxfId="1">
      <formula>LEN(TRIM(J7))&gt;0</formula>
    </cfRule>
  </conditionalFormatting>
  <conditionalFormatting sqref="J7">
    <cfRule type="notContainsBlanks" priority="48" dxfId="0">
      <formula>LEN(TRIM(J7))&gt;0</formula>
    </cfRule>
  </conditionalFormatting>
  <conditionalFormatting sqref="J8">
    <cfRule type="containsBlanks" priority="47" dxfId="2">
      <formula>LEN(TRIM(J8))=0</formula>
    </cfRule>
  </conditionalFormatting>
  <conditionalFormatting sqref="J8">
    <cfRule type="notContainsBlanks" priority="46" dxfId="1">
      <formula>LEN(TRIM(J8))&gt;0</formula>
    </cfRule>
  </conditionalFormatting>
  <conditionalFormatting sqref="J8">
    <cfRule type="notContainsBlanks" priority="45" dxfId="0">
      <formula>LEN(TRIM(J8))&gt;0</formula>
    </cfRule>
  </conditionalFormatting>
  <dataValidations count="2">
    <dataValidation type="list" showInputMessage="1" showErrorMessage="1" sqref="E7:E8">
      <formula1>"ks,bal,sada,"</formula1>
    </dataValidation>
    <dataValidation type="list" allowBlank="1" showInputMessage="1" showErrorMessage="1" sqref="S7">
      <formula1>#REF!</formula1>
    </dataValidation>
  </dataValidations>
  <printOptions/>
  <pageMargins left="0.1968503937007874" right="0.1968503937007874" top="0.41" bottom="0.1968503937007874" header="0.15748031496062992" footer="0.1968503937007874"/>
  <pageSetup fitToHeight="0" fitToWidth="1" horizontalDpi="600" verticalDpi="600" orientation="landscape" paperSize="9" scale="2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D872CDCF-383B-4469-9AFA-11C5B5755B3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17.01.2022</dc:description>
  <cp:lastModifiedBy>Jan Hořák</cp:lastModifiedBy>
  <cp:lastPrinted>2022-10-11T08:04:23Z</cp:lastPrinted>
  <dcterms:created xsi:type="dcterms:W3CDTF">2014-03-05T12:43:32Z</dcterms:created>
  <dcterms:modified xsi:type="dcterms:W3CDTF">2022-10-11T12:07:28Z</dcterms:modified>
  <cp:category/>
  <cp:version/>
  <cp:contentType/>
  <cp:contentStatus/>
  <cp:revision>1</cp:revision>
</cp:coreProperties>
</file>