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8-2022\2-vyzva\vyzva-podpurne dokumenty\"/>
    </mc:Choice>
  </mc:AlternateContent>
  <xr:revisionPtr revIDLastSave="0" documentId="13_ncr:1_{E40E865A-083C-46E2-8917-A066C905079B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CPHP!$A$1:$T$13</definedName>
  </definedNames>
  <calcPr calcId="191029"/>
</workbook>
</file>

<file path=xl/calcChain.xml><?xml version="1.0" encoding="utf-8"?>
<calcChain xmlns="http://schemas.openxmlformats.org/spreadsheetml/2006/main">
  <c r="G9" i="1" l="1"/>
  <c r="G8" i="1"/>
  <c r="G7" i="1"/>
  <c r="K9" i="1" l="1"/>
  <c r="J9" i="1"/>
  <c r="K8" i="1"/>
  <c r="J8" i="1"/>
  <c r="K7" i="1"/>
  <c r="J7" i="1"/>
  <c r="H12" i="1" l="1"/>
  <c r="I12" i="1"/>
</calcChain>
</file>

<file path=xl/sharedStrings.xml><?xml version="1.0" encoding="utf-8"?>
<sst xmlns="http://schemas.openxmlformats.org/spreadsheetml/2006/main" count="44" uniqueCount="38">
  <si>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</si>
  <si>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</si>
  <si>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</si>
  <si>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</si>
  <si>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</si>
  <si>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</si>
  <si>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</si>
  <si>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</si>
  <si>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</si>
  <si>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</si>
  <si>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39830000-9 - Čistící prostředky 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</si>
  <si>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</si>
  <si>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</si>
  <si>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</si>
  <si>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</si>
  <si>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</si>
  <si>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</si>
  <si>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</si>
  <si>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</si>
  <si>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</si>
  <si>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</si>
  <si>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</si>
  <si>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</si>
  <si>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</si>
  <si>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</si>
  <si>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Tekutý oplachovací prostředek do profesionálních myček bez chlóru, 10 - 12kg</t>
  </si>
  <si>
    <t>Helena Honomichlová,
Tel.: 37763 4883,
602 683 935, 
E-mail: honomi@skm.zcu.cz</t>
  </si>
  <si>
    <t>Jitka Hlavatá,
Tel.: 37763 4870,
724 277 789,
E-mail: hlavataj@skm.zcu.cz</t>
  </si>
  <si>
    <r>
      <rPr>
        <b/>
        <sz val="11"/>
        <color theme="1"/>
        <rFont val="Calibri"/>
        <family val="2"/>
        <charset val="238"/>
        <scheme val="minor"/>
      </rPr>
      <t xml:space="preserve">Kollárova 19, </t>
    </r>
    <r>
      <rPr>
        <sz val="11"/>
        <color theme="1"/>
        <rFont val="Calibri"/>
        <family val="2"/>
        <charset val="238"/>
        <scheme val="minor"/>
      </rPr>
      <t xml:space="preserve">
301 00 Plzeň,
Menza 1</t>
    </r>
  </si>
  <si>
    <r>
      <rPr>
        <b/>
        <sz val="11"/>
        <color theme="1"/>
        <rFont val="Calibri"/>
        <family val="2"/>
        <charset val="238"/>
        <scheme val="minor"/>
      </rPr>
      <t>Univerzitní 12,</t>
    </r>
    <r>
      <rPr>
        <sz val="11"/>
        <color theme="1"/>
        <rFont val="Calibri"/>
        <family val="2"/>
        <charset val="238"/>
        <scheme val="minor"/>
      </rPr>
      <t xml:space="preserve"> 
301 00 Plzeň,
Menza 4</t>
    </r>
  </si>
  <si>
    <t>Společná faktura</t>
  </si>
  <si>
    <t>Příloha č. 2 Kupní smlouvy - technická specifikace
Čisticí prostředky a hygienické potřeby (II.) 038 - 2022</t>
  </si>
  <si>
    <t>Tekutý mycí prostředek do profesionálních myček bez chlóru, 10 - 13 kg</t>
  </si>
  <si>
    <t>Tekutý mycí prostředek do profesionálních myček bez chlóru, 10 - 13 kg, složení: 5-15% hydroxid draselný, 5-15% fosforečnany,  &lt;5% NTA trisodná sůl, &lt;5% polykaroxyláty, nitrilotriacetát sodný &lt;5%, pyrofosforečnan draselný 5-15%, křemičitan sodný Na2O/SiO2=2,6-3,2, pH min.12; 20°C, 1%roztok.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 Ks = barel.
Hmotnost 10 - 13 kg, s ohledem na manipulaci.</t>
  </si>
  <si>
    <t>Tekutý mycí prostředek do profesionálních myček bez chlóru, 10 - 13 kg, složení: 5-15% hydroxid draselný, 5-15% fosforečnany,  &lt;5% NTA trisodná sůl, &lt;5% polykaroxyláty, nitrilotriacetát sodný &lt;5%, pyrofosforečnan draselný 5-15%, křemičitan sodný Na2O/SiO2=2,6-3,2, pH min.12;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 Ks = barel. 
Hmotnost 10 - 13 kg, s ohledem na manipulaci.</t>
  </si>
  <si>
    <t>Tekutý oplachovací prostředek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tekutým mycím prostředkem do profesionálních myček bez chlóru, 10-12 kg, složení: 5-15% hydroxid draselný, 5-15% fosforečnany,  &lt;5% NTA trisodná sůl, &lt;5% polykaroxyláty, nitrilotriacetát sodný &lt;5%, pyrofosforečnan draselný 5-15%, křemičitan sodný Na2O/SiO2=2,6-3,2, pH min.12; 20°C, 1%roztok. 
Kompatibilní s dávkovacím mikročerpadlem UMP-200L Europa 7162810-E7, 1 dávkovací mikročerpadlo je společné pro mycí i oplachovací prostředek. Ks= barel.
Hmotnost 10 - 12 kg, s ohledem na manipulaci.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</si>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</sst>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4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17" fillId="0" borderId="0" xfId="4" applyFont="1" applyFill="1" applyBorder="1" applyAlignment="1" applyProtection="1">
      <alignment horizontal="center" vertical="center" wrapText="1"/>
    </xf>
    <xf numFmtId="0" fontId="17" fillId="0" borderId="15" xfId="4" applyFont="1" applyFill="1" applyBorder="1" applyAlignment="1" applyProtection="1">
      <alignment horizontal="center" vertical="center" wrapText="1"/>
    </xf>
    <xf numFmtId="0" fontId="1" fillId="2" borderId="16" xfId="4" applyFill="1" applyBorder="1" applyAlignment="1" applyProtection="1">
      <alignment horizontal="center" vertical="center" wrapText="1"/>
    </xf>
    <xf numFmtId="0" fontId="1" fillId="2" borderId="17" xfId="4" applyFill="1" applyBorder="1" applyAlignment="1" applyProtection="1">
      <alignment horizontal="center" vertical="center" wrapText="1"/>
    </xf>
    <xf numFmtId="0" fontId="1" fillId="2" borderId="19" xfId="4" applyFill="1" applyBorder="1" applyAlignment="1" applyProtection="1">
      <alignment horizontal="center" vertical="center" wrapText="1"/>
    </xf>
    <xf numFmtId="0" fontId="1" fillId="2" borderId="20" xfId="4" applyFill="1" applyBorder="1" applyAlignment="1" applyProtection="1">
      <alignment horizontal="center" vertical="center" wrapText="1"/>
    </xf>
    <xf numFmtId="0" fontId="7" fillId="0" borderId="18" xfId="4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0" fillId="0" borderId="0" xfId="2" applyFont="1" applyAlignment="1" applyProtection="1">
      <alignment vertical="center"/>
    </xf>
    <xf numFmtId="0" fontId="10" fillId="0" borderId="0" xfId="2" applyFont="1" applyAlignment="1" applyProtection="1">
      <alignment vertical="center" wrapText="1"/>
    </xf>
    <xf numFmtId="0" fontId="1" fillId="0" borderId="0" xfId="2" applyAlignment="1" applyProtection="1">
      <alignment horizontal="center" vertical="top" wrapText="1"/>
    </xf>
    <xf numFmtId="0" fontId="1" fillId="0" borderId="0" xfId="2" applyAlignment="1" applyProtection="1">
      <alignment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2" applyFont="1" applyFill="1" applyBorder="1" applyAlignment="1" applyProtection="1">
      <alignment horizontal="center" vertical="center" textRotation="90" wrapText="1"/>
    </xf>
    <xf numFmtId="0" fontId="11" fillId="3" borderId="3" xfId="2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3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6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  <cellStyle name="Normální 6" xfId="4" xr:uid="{1D8A3A70-8B12-45B5-B8AC-A65A7D4718F2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9"/>
  <sheetViews>
    <sheetView showGridLines="0" tabSelected="1" zoomScale="40" zoomScaleNormal="40" workbookViewId="0"/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42.7265625" style="12" customWidth="1"/>
    <col min="4" max="4" width="9.54296875" style="88" bestFit="1" customWidth="1"/>
    <col min="5" max="5" width="9" style="11" bestFit="1" customWidth="1"/>
    <col min="6" max="6" width="111" style="12" customWidth="1"/>
    <col min="7" max="7" width="17.7265625" style="12" hidden="1" customWidth="1"/>
    <col min="8" max="8" width="24" style="8" bestFit="1" customWidth="1"/>
    <col min="9" max="9" width="21.81640625" style="8" customWidth="1"/>
    <col min="10" max="10" width="20.54296875" style="8" bestFit="1" customWidth="1"/>
    <col min="11" max="11" width="19.54296875" style="8" bestFit="1" customWidth="1"/>
    <col min="12" max="12" width="14" style="8" customWidth="1"/>
    <col min="13" max="13" width="28.26953125" style="8" hidden="1" customWidth="1"/>
    <col min="14" max="14" width="21" style="8" hidden="1" customWidth="1"/>
    <col min="15" max="15" width="32.7265625" style="8" customWidth="1"/>
    <col min="16" max="16" width="25.26953125" style="8" customWidth="1"/>
    <col min="17" max="17" width="24" style="8" customWidth="1"/>
    <col min="18" max="18" width="11.54296875" style="8" hidden="1" customWidth="1"/>
    <col min="19" max="19" width="43.453125" style="13" customWidth="1"/>
    <col min="20" max="20" width="3.26953125" style="8" customWidth="1"/>
    <col min="21" max="16384" width="8.7265625" style="8"/>
  </cols>
  <sheetData>
    <row r="1" spans="1:20" ht="36" customHeight="1" x14ac:dyDescent="0.35">
      <c r="B1" s="9" t="s">
        <v>31</v>
      </c>
      <c r="C1" s="10"/>
      <c r="D1" s="10"/>
    </row>
    <row r="2" spans="1:20" ht="20.149999999999999" customHeight="1" x14ac:dyDescent="0.35">
      <c r="C2" s="8"/>
      <c r="D2" s="14"/>
      <c r="E2" s="15"/>
      <c r="F2" s="16"/>
      <c r="G2" s="16"/>
      <c r="H2" s="16"/>
      <c r="I2" s="16"/>
      <c r="K2" s="17"/>
      <c r="L2" s="18"/>
      <c r="M2" s="18"/>
      <c r="N2" s="18"/>
      <c r="O2" s="18"/>
      <c r="P2" s="18"/>
      <c r="Q2" s="18"/>
      <c r="R2" s="18"/>
      <c r="S2" s="19"/>
    </row>
    <row r="3" spans="1:20" ht="20.149999999999999" customHeight="1" x14ac:dyDescent="0.35">
      <c r="B3" s="1" t="s">
        <v>36</v>
      </c>
      <c r="C3" s="2"/>
      <c r="D3" s="3" t="s">
        <v>0</v>
      </c>
      <c r="E3" s="4"/>
      <c r="F3" s="7" t="s">
        <v>37</v>
      </c>
      <c r="G3" s="20"/>
      <c r="H3" s="20"/>
      <c r="I3" s="20"/>
      <c r="J3" s="20"/>
      <c r="K3" s="20"/>
      <c r="M3" s="21"/>
      <c r="N3" s="21"/>
    </row>
    <row r="4" spans="1:20" ht="20.149999999999999" customHeight="1" thickBot="1" x14ac:dyDescent="0.4">
      <c r="B4" s="1"/>
      <c r="C4" s="2"/>
      <c r="D4" s="5"/>
      <c r="E4" s="6"/>
      <c r="F4" s="7"/>
      <c r="G4" s="16"/>
      <c r="H4" s="17"/>
      <c r="I4" s="17"/>
      <c r="K4" s="17"/>
    </row>
    <row r="5" spans="1:20" ht="34.5" customHeight="1" thickBot="1" x14ac:dyDescent="0.4">
      <c r="B5" s="22"/>
      <c r="C5" s="23"/>
      <c r="D5" s="24"/>
      <c r="E5" s="24"/>
      <c r="F5" s="25"/>
      <c r="G5" s="26"/>
      <c r="I5" s="27" t="s">
        <v>0</v>
      </c>
      <c r="S5" s="28"/>
    </row>
    <row r="6" spans="1:20" ht="64" customHeight="1" thickTop="1" thickBot="1" x14ac:dyDescent="0.4"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1" t="s">
        <v>14</v>
      </c>
      <c r="H6" s="31" t="s">
        <v>3</v>
      </c>
      <c r="I6" s="32" t="s">
        <v>4</v>
      </c>
      <c r="J6" s="33" t="s">
        <v>5</v>
      </c>
      <c r="K6" s="33" t="s">
        <v>6</v>
      </c>
      <c r="L6" s="31" t="s">
        <v>15</v>
      </c>
      <c r="M6" s="31" t="s">
        <v>22</v>
      </c>
      <c r="N6" s="31" t="s">
        <v>16</v>
      </c>
      <c r="O6" s="33" t="s">
        <v>17</v>
      </c>
      <c r="P6" s="31" t="s">
        <v>18</v>
      </c>
      <c r="Q6" s="31" t="s">
        <v>23</v>
      </c>
      <c r="R6" s="31" t="s">
        <v>19</v>
      </c>
      <c r="S6" s="34" t="s">
        <v>20</v>
      </c>
      <c r="T6" s="35"/>
    </row>
    <row r="7" spans="1:20" ht="174" customHeight="1" thickTop="1" thickBot="1" x14ac:dyDescent="0.4">
      <c r="A7" s="36"/>
      <c r="B7" s="37">
        <v>1</v>
      </c>
      <c r="C7" s="38" t="s">
        <v>32</v>
      </c>
      <c r="D7" s="39">
        <v>100</v>
      </c>
      <c r="E7" s="40" t="s">
        <v>24</v>
      </c>
      <c r="F7" s="38" t="s">
        <v>33</v>
      </c>
      <c r="G7" s="41">
        <f t="shared" ref="G7:G9" si="0">D7*H7</f>
        <v>67000</v>
      </c>
      <c r="H7" s="41">
        <v>670</v>
      </c>
      <c r="I7" s="89"/>
      <c r="J7" s="42">
        <f t="shared" ref="J7:J9" si="1">D7*I7</f>
        <v>0</v>
      </c>
      <c r="K7" s="43" t="str">
        <f t="shared" ref="K7:K9" si="2">IF(ISNUMBER(I7), IF(I7&gt;H7,"NEVYHOVUJE","VYHOVUJE")," ")</f>
        <v xml:space="preserve"> </v>
      </c>
      <c r="L7" s="44" t="s">
        <v>30</v>
      </c>
      <c r="M7" s="45"/>
      <c r="N7" s="45"/>
      <c r="O7" s="46" t="s">
        <v>26</v>
      </c>
      <c r="P7" s="46" t="s">
        <v>29</v>
      </c>
      <c r="Q7" s="47">
        <v>14</v>
      </c>
      <c r="R7" s="45"/>
      <c r="S7" s="48" t="s">
        <v>10</v>
      </c>
      <c r="T7" s="35"/>
    </row>
    <row r="8" spans="1:20" ht="161.25" customHeight="1" x14ac:dyDescent="0.35">
      <c r="B8" s="49">
        <v>2</v>
      </c>
      <c r="C8" s="50" t="s">
        <v>32</v>
      </c>
      <c r="D8" s="51">
        <v>50</v>
      </c>
      <c r="E8" s="52" t="s">
        <v>24</v>
      </c>
      <c r="F8" s="50" t="s">
        <v>34</v>
      </c>
      <c r="G8" s="53">
        <f t="shared" si="0"/>
        <v>33500</v>
      </c>
      <c r="H8" s="53">
        <v>670</v>
      </c>
      <c r="I8" s="90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 t="s">
        <v>27</v>
      </c>
      <c r="P8" s="58" t="s">
        <v>28</v>
      </c>
      <c r="Q8" s="59">
        <v>14</v>
      </c>
      <c r="R8" s="57"/>
      <c r="S8" s="60" t="s">
        <v>10</v>
      </c>
      <c r="T8" s="35"/>
    </row>
    <row r="9" spans="1:20" ht="176.25" customHeight="1" thickBot="1" x14ac:dyDescent="0.4">
      <c r="B9" s="61">
        <v>3</v>
      </c>
      <c r="C9" s="62" t="s">
        <v>25</v>
      </c>
      <c r="D9" s="63">
        <v>25</v>
      </c>
      <c r="E9" s="64" t="s">
        <v>24</v>
      </c>
      <c r="F9" s="65" t="s">
        <v>35</v>
      </c>
      <c r="G9" s="66">
        <f t="shared" si="0"/>
        <v>15000</v>
      </c>
      <c r="H9" s="66">
        <v>600</v>
      </c>
      <c r="I9" s="91"/>
      <c r="J9" s="67">
        <f t="shared" si="1"/>
        <v>0</v>
      </c>
      <c r="K9" s="68" t="str">
        <f t="shared" si="2"/>
        <v xml:space="preserve"> </v>
      </c>
      <c r="L9" s="69"/>
      <c r="M9" s="70"/>
      <c r="N9" s="70"/>
      <c r="O9" s="69"/>
      <c r="P9" s="69"/>
      <c r="Q9" s="71"/>
      <c r="R9" s="70"/>
      <c r="S9" s="72" t="s">
        <v>10</v>
      </c>
      <c r="T9" s="35"/>
    </row>
    <row r="10" spans="1:20" ht="13.5" customHeight="1" thickTop="1" thickBot="1" x14ac:dyDescent="0.4">
      <c r="C10" s="8"/>
      <c r="D10" s="8"/>
      <c r="E10" s="8"/>
      <c r="F10" s="8"/>
      <c r="G10" s="8"/>
      <c r="J10" s="73"/>
    </row>
    <row r="11" spans="1:20" ht="60.75" customHeight="1" thickTop="1" thickBot="1" x14ac:dyDescent="0.4">
      <c r="B11" s="74" t="s">
        <v>7</v>
      </c>
      <c r="C11" s="75"/>
      <c r="D11" s="75"/>
      <c r="E11" s="75"/>
      <c r="F11" s="75"/>
      <c r="G11" s="76"/>
      <c r="H11" s="77" t="s">
        <v>8</v>
      </c>
      <c r="I11" s="78" t="s">
        <v>9</v>
      </c>
      <c r="J11" s="79"/>
      <c r="K11" s="80"/>
      <c r="L11" s="26"/>
      <c r="M11" s="26"/>
      <c r="N11" s="26"/>
      <c r="O11" s="26"/>
      <c r="P11" s="26"/>
      <c r="Q11" s="26"/>
      <c r="R11" s="26"/>
      <c r="S11" s="81"/>
    </row>
    <row r="12" spans="1:20" ht="33" customHeight="1" thickTop="1" thickBot="1" x14ac:dyDescent="0.4">
      <c r="B12" s="82" t="s">
        <v>21</v>
      </c>
      <c r="C12" s="82"/>
      <c r="D12" s="82"/>
      <c r="E12" s="82"/>
      <c r="F12" s="82"/>
      <c r="G12" s="83"/>
      <c r="H12" s="84">
        <f>SUM(G7:G9)</f>
        <v>115500</v>
      </c>
      <c r="I12" s="85">
        <f>SUM(J7:J9)</f>
        <v>0</v>
      </c>
      <c r="J12" s="86"/>
      <c r="K12" s="87"/>
    </row>
    <row r="13" spans="1:20" ht="14.25" customHeight="1" thickTop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wi1+vG3zn44SdW9E0zzmSgak141Iju9BG7vhgc+oN5D3+kJ8+fGq4ceCgaWmX5kKd9Jax+qkuKEV0T6WxBD44w==" saltValue="0fdOktKZtsfJ8cAXZyGuvA==" spinCount="100000" sheet="1" objects="1" scenarios="1"/>
  <mergeCells count="15">
    <mergeCell ref="L7:L9"/>
    <mergeCell ref="R7:R9"/>
    <mergeCell ref="O8:O9"/>
    <mergeCell ref="P8:P9"/>
    <mergeCell ref="M7:M9"/>
    <mergeCell ref="N7:N9"/>
    <mergeCell ref="Q8:Q9"/>
    <mergeCell ref="B12:F12"/>
    <mergeCell ref="I12:K12"/>
    <mergeCell ref="B1:D1"/>
    <mergeCell ref="B11:F11"/>
    <mergeCell ref="I11:K11"/>
    <mergeCell ref="B3:C4"/>
    <mergeCell ref="D3:E4"/>
    <mergeCell ref="F3:F4"/>
  </mergeCells>
  <conditionalFormatting sqref="B7:B9 D7:D9">
    <cfRule type="containsBlanks" dxfId="9" priority="45">
      <formula>LEN(TRIM(B7))=0</formula>
    </cfRule>
  </conditionalFormatting>
  <conditionalFormatting sqref="B7:B9">
    <cfRule type="cellIs" dxfId="8" priority="39" operator="greaterThanOrEqual">
      <formula>1</formula>
    </cfRule>
  </conditionalFormatting>
  <conditionalFormatting sqref="K7:K9">
    <cfRule type="cellIs" dxfId="7" priority="36" operator="equal">
      <formula>"VYHOVUJE"</formula>
    </cfRule>
  </conditionalFormatting>
  <conditionalFormatting sqref="K7:K9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">
    <cfRule type="containsBlanks" dxfId="2" priority="3">
      <formula>LEN(TRIM(I8))=0</formula>
    </cfRule>
  </conditionalFormatting>
  <conditionalFormatting sqref="I8:I9">
    <cfRule type="notContainsBlanks" dxfId="1" priority="2">
      <formula>LEN(TRIM(I8))&gt;0</formula>
    </cfRule>
  </conditionalFormatting>
  <conditionalFormatting sqref="I8:I9">
    <cfRule type="notContainsBlanks" dxfId="0" priority="1">
      <formula>LEN(TRIM(I8))&gt;0</formula>
    </cfRule>
  </conditionalFormatting>
  <dataValidations disablePrompts="1" count="1">
    <dataValidation type="list" showInputMessage="1" showErrorMessage="1" sqref="E7:E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3639A08-209A-46BE-B8FB-DA3C9D06D8E2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2022-10-27T12:52:39Z</cp:lastPrinted>
  <dcterms:created xsi:type="dcterms:W3CDTF">2014-03-05T12:43:32Z</dcterms:created>
  <dcterms:modified xsi:type="dcterms:W3CDTF">2022-10-27T12:54:49Z</dcterms:modified>
</cp:coreProperties>
</file>