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37-2022\2-vyzva\vyzva-podpurne dokumenty\"/>
    </mc:Choice>
  </mc:AlternateContent>
  <xr:revisionPtr revIDLastSave="0" documentId="13_ncr:1_{91619403-89CF-493B-AF5A-3979E9EB01CB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definedNames>
    <definedName name="_xlnm._FilterDatabase" localSheetId="0" hidden="1">CPHP!$A$6:$S$6</definedName>
    <definedName name="_xlnm.Print_Titles" localSheetId="0">CPHP!$6:$6</definedName>
    <definedName name="_xlnm.Print_Area" localSheetId="0">CPHP!$A$1:$T$41</definedName>
  </definedNames>
  <calcPr calcId="191029"/>
</workbook>
</file>

<file path=xl/calcChain.xml><?xml version="1.0" encoding="utf-8"?>
<calcChain xmlns="http://schemas.openxmlformats.org/spreadsheetml/2006/main">
  <c r="J16" i="1" l="1"/>
  <c r="J17" i="1"/>
  <c r="J18" i="1"/>
  <c r="J20" i="1"/>
  <c r="K23" i="1"/>
  <c r="J24" i="1"/>
  <c r="J27" i="1"/>
  <c r="J28" i="1"/>
  <c r="J29" i="1"/>
  <c r="K34" i="1"/>
  <c r="J35" i="1"/>
  <c r="J36" i="1"/>
  <c r="J30" i="1"/>
  <c r="J19" i="1"/>
  <c r="K19" i="1"/>
  <c r="K20" i="1"/>
  <c r="J21" i="1"/>
  <c r="K21" i="1"/>
  <c r="J22" i="1"/>
  <c r="K22" i="1"/>
  <c r="J25" i="1"/>
  <c r="K25" i="1"/>
  <c r="J26" i="1"/>
  <c r="K26" i="1"/>
  <c r="K28" i="1"/>
  <c r="K29" i="1"/>
  <c r="J31" i="1"/>
  <c r="K31" i="1"/>
  <c r="J32" i="1"/>
  <c r="K32" i="1"/>
  <c r="J33" i="1"/>
  <c r="K33" i="1"/>
  <c r="J37" i="1"/>
  <c r="K37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11" i="1"/>
  <c r="G12" i="1"/>
  <c r="G13" i="1"/>
  <c r="G14" i="1"/>
  <c r="G15" i="1"/>
  <c r="G10" i="1"/>
  <c r="G9" i="1"/>
  <c r="G8" i="1"/>
  <c r="G7" i="1"/>
  <c r="K35" i="1" l="1"/>
  <c r="K16" i="1"/>
  <c r="K17" i="1"/>
  <c r="K27" i="1"/>
  <c r="J34" i="1"/>
  <c r="J23" i="1"/>
  <c r="K36" i="1"/>
  <c r="K30" i="1"/>
  <c r="K24" i="1"/>
  <c r="K18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40" i="1" l="1"/>
  <c r="I40" i="1"/>
</calcChain>
</file>

<file path=xl/sharedStrings.xml><?xml version="1.0" encoding="utf-8"?>
<sst xmlns="http://schemas.openxmlformats.org/spreadsheetml/2006/main" count="154" uniqueCount="108">
  <si>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</si>
  <si>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</si>
  <si>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</si>
  <si>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</si>
  <si>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</si>
  <si>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</si>
  <si>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</si>
  <si>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</si>
  <si>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</si>
  <si>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</si>
  <si>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</si>
  <si>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</si>
  <si>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</si>
  <si>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>33763000-6 - Papírové ruční utěrky</t>
  </si>
  <si>
    <t>33764000-3 - Papírové ubrousky</t>
  </si>
  <si>
    <t>39525800-6 - Úklidové hadry</t>
  </si>
  <si>
    <t xml:space="preserve">39813000-4 - Čisticí pasty a prášky </t>
  </si>
  <si>
    <t xml:space="preserve">39830000-9 - Čistící prostředky </t>
  </si>
  <si>
    <t>39831300-9 - Čisticí prostředky na podlahy</t>
  </si>
  <si>
    <t>39831600-2 - Čisticí prostředky pro WC</t>
  </si>
  <si>
    <t>39832000-3 - Prostředky na mytí nádobí</t>
  </si>
  <si>
    <t>33772000-2 - Papírové výrobky na jedno použití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</si>
  <si>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</si>
  <si>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</si>
  <si>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</si>
  <si>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</si>
  <si>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</si>
  <si>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</si>
  <si>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</si>
  <si>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</si>
  <si>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</si>
  <si>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</si>
  <si>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</si>
  <si>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</si>
  <si>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</si>
  <si>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</si>
  <si>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037 - 2022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</si>
  <si>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</si>
  <si>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</si>
  <si>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</si>
  <si>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MYCÍ PROSTŘEDEK NA PODLAHY - mazlavé mýdlo</t>
  </si>
  <si>
    <t>ks</t>
  </si>
  <si>
    <t>Mazlavé mýdlo obsah volných žíravých alkálií 0,2 - 0,9 %. Použití mytí podlah, chodeb, hygienických zařízení, stěn před malováním, odstraňování hrubších nečistot. Náplň 9 - 10 kg.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</si>
  <si>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</si>
  <si>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</si>
  <si>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MYCÍ PROSTŘ. KUCHYNĚ NA NÁDOBÍ</t>
  </si>
  <si>
    <t>Tekutý přípravek na ruční mytí nádobí, odstraňování mastnoty i ve studené vodě. 
Náplň 5 - 5,5 l.</t>
  </si>
  <si>
    <t>MYCÍ PROSTŘ. KUCHYNĚ - prášek</t>
  </si>
  <si>
    <t>Čistící prášek s aktivním chlórem. Použití: k čištění a dezinfekci tvrdých a hladkých ploch, zejména pro obklady, sanitární zařízení, kuchyňské dřezy a nádobí, podlahy. Náplň  0,4 - 0,6 kg.</t>
  </si>
  <si>
    <t>MYCÍ PROSTŘ. KOUPELNA - čistící krém</t>
  </si>
  <si>
    <t>Čistící krém s rozprašovačem - s aktivními odmašťovacími látkami a aktivními látkami proti vodnímu kameni. Náplň 0,5 - 0,75 l.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</si>
  <si>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</si>
  <si>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</si>
  <si>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tekutý</t>
  </si>
  <si>
    <t>Tekutý kyselý čistící prostředek s antibakteriálními účinky a obsahem látek rozpouštějíci rez, vodní kámen a jiné usazeniny. Náplň 0,5 - 0,75 l.</t>
  </si>
  <si>
    <t>MYCÍ PROSTŘ. WC - extra účinný</t>
  </si>
  <si>
    <t>Extra účinný čistič v rozprašovači. Použití: k odstranění nečistot a  vodního kamene. 
Náplň 0,75 - 1 l.</t>
  </si>
  <si>
    <t>MYCÍ PROSTŘ. WC -  závěs + náplň</t>
  </si>
  <si>
    <t>WC gel (závěs + náplň) - náplň 0,4 l - 0,5 l. Tekutý vysoce viskozní, hustota 0,95 - 1,05 g/cm3.</t>
  </si>
  <si>
    <t>ČISTIČ ODPADŮ</t>
  </si>
  <si>
    <t>Sypký čistič potrubí. Použití: čištění kuchyňských odpadů od vlasů, tuků, papíru, vaty. Balení s bezpečnostním víčkem. Náplň  0,9 - 1,2 kg.</t>
  </si>
  <si>
    <t>ČISTÍCÍ PROSTŘEDEK NA ODSTRANĚNÍ VODNÍHO KAMENE</t>
  </si>
  <si>
    <t>Kyselý přípravek na odstraňování vápenatých usazenin v mycích strojích, odstraňování nánosů vápenatých a hořečnatých solí z porcelánových a nerezových předmětů atd. Obsah 7 - 8 kg.</t>
  </si>
  <si>
    <t>STROJNÍ MYTÍ - DO MYČEK NÁDOBÍ - mytí</t>
  </si>
  <si>
    <t>balení</t>
  </si>
  <si>
    <t>Tablety do myčky 5 v 1. Počet tablet v balení 80 - 100 ks.</t>
  </si>
  <si>
    <t>ČISTÍCÍ PŘÍPRAVKY NA SPORÁKY A TROUBY - rozprašovač</t>
  </si>
  <si>
    <t xml:space="preserve">Čistící prostředek s rozprašovačem. Použití: k čištění sporáků, trub, grilů, fritéz a silně znečištěného nádobí, na nerezové zařízení. Náplň 0,5 - 1 l. </t>
  </si>
  <si>
    <t xml:space="preserve">Desinfekční čistič s rozprašovačem, odstranění  nečistot, připálenin, účinný proti bakteriím, plísním a virům. Náplň 0,5 - 1 l. </t>
  </si>
  <si>
    <t>Vinylové rukavice - S</t>
  </si>
  <si>
    <t>Velikost S. Balení 100 - 120 ks.</t>
  </si>
  <si>
    <t>Vinylové rukavice - M</t>
  </si>
  <si>
    <t>Velikost M. Balení 100 - 120 ks.</t>
  </si>
  <si>
    <t>Vinylové rukavice - L</t>
  </si>
  <si>
    <t>Velikost L. Balení 100 - 120 ks.</t>
  </si>
  <si>
    <t>Vinylové rukavice - XL</t>
  </si>
  <si>
    <t>Velikost XL. Balení 100 - 120 ks.</t>
  </si>
  <si>
    <t>Pracovní latexové rukavice 7 - 7,5</t>
  </si>
  <si>
    <t>Velikost 7 - 7,5. Balení 100 - 120 ks.</t>
  </si>
  <si>
    <t>Pracovní latexové rukavice 8 - 8,5</t>
  </si>
  <si>
    <t>Velikost 8 - 8,5. Balení 100 - 120 ks.</t>
  </si>
  <si>
    <t>Sáčky na odpadky - pevné</t>
  </si>
  <si>
    <t>role</t>
  </si>
  <si>
    <t xml:space="preserve">63 x 74 cm - 60 litrů. Pevné sáčky do odpadkových košů, vyrobené z HDPE fólie. Odolné proti roztržení a úniku tekutiny, tloušťka fólie min. 24 mic. Role 10 - 12 ks.  </t>
  </si>
  <si>
    <t>Pytle černé, modré silné</t>
  </si>
  <si>
    <t>70 x 110 cm - 120 litrů, ze silné folie tl. min. 100 mikronů. Role 15 - 20 ks.</t>
  </si>
  <si>
    <t>Ubrousky - 2 vrstvé</t>
  </si>
  <si>
    <t xml:space="preserve">Ubrousky barevné na rauty, 2vrstvé. Balení 20 - 40 ks (ubrousků). </t>
  </si>
  <si>
    <t xml:space="preserve">Ubrousky do zásobníku Interfold </t>
  </si>
  <si>
    <t>karton</t>
  </si>
  <si>
    <t>21,6 x 33, N4 10840, bílé, 1 vrstvé. V balení 1125 - 1200 ks (ubrousků). Karton  8 - 10 balení .</t>
  </si>
  <si>
    <t>Papírová utěrka s centrálním odvinem</t>
  </si>
  <si>
    <t xml:space="preserve">balení </t>
  </si>
  <si>
    <t xml:space="preserve">Papírová utěrka v roli s centrálním odvinem, rozměr 38 x 23,5 cm. V roli min. 200 utěrek. Použití: jednorázové stírání nečistot. Balení 12 - 14 rolí. </t>
  </si>
  <si>
    <t xml:space="preserve">Folie potravinářská v roli </t>
  </si>
  <si>
    <t>Role šíře  45cm, návin min. 300 m.</t>
  </si>
  <si>
    <t>Papírové tácky</t>
  </si>
  <si>
    <t>Papírové tácky 13 x 20 cm, balení 100 ks.</t>
  </si>
  <si>
    <t>Stěrka na podlahu - gumová</t>
  </si>
  <si>
    <t>Stěrka na podlahu, vhodná pro velké plochy, z kterých je nutné odstranit větší množství vody. Dlouhá teleskopická hliníková tyč, stěrka vyrobena z kvalitní pevné gumy pro stahování vody ze všech povrchů.</t>
  </si>
  <si>
    <t xml:space="preserve">Hadr na podlahu  </t>
  </si>
  <si>
    <t>Z netkaného textilu (vizkóza), rozměr 60 x 70 (oranžový).</t>
  </si>
  <si>
    <t xml:space="preserve">Drátěnka </t>
  </si>
  <si>
    <t>Kovová velká, balení 1-2 ks.</t>
  </si>
  <si>
    <t>Helena Honomichlová,
Tel.: 37763 4883,
602 683 935,
E-mail: honomi@skm.zcu.cz</t>
  </si>
  <si>
    <t>Univerzitní 12, 
301 00 Plzeň,
Menza 4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</si>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</sst>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17" fillId="0" borderId="0"/>
    <xf numFmtId="0" fontId="1" fillId="0" borderId="0"/>
    <xf numFmtId="0" fontId="1" fillId="0" borderId="0"/>
    <xf numFmtId="0" fontId="1" fillId="0" borderId="0"/>
  </cellStyleXfs>
  <cellXfs count="96">
    <xf numFmtId="0" fontId="0" fillId="0" borderId="0" xfId="0"/>
    <xf numFmtId="0" fontId="20" fillId="0" borderId="0" xfId="4" applyFont="1" applyFill="1" applyBorder="1" applyAlignment="1" applyProtection="1">
      <alignment horizontal="center" vertical="center" wrapText="1"/>
    </xf>
    <xf numFmtId="0" fontId="20" fillId="0" borderId="15" xfId="4" applyFont="1" applyFill="1" applyBorder="1" applyAlignment="1" applyProtection="1">
      <alignment horizontal="center" vertical="center" wrapText="1"/>
    </xf>
    <xf numFmtId="0" fontId="1" fillId="2" borderId="16" xfId="4" applyFill="1" applyBorder="1" applyAlignment="1" applyProtection="1">
      <alignment horizontal="center" vertical="center" wrapText="1"/>
    </xf>
    <xf numFmtId="0" fontId="1" fillId="2" borderId="17" xfId="4" applyFill="1" applyBorder="1" applyAlignment="1" applyProtection="1">
      <alignment horizontal="center" vertical="center" wrapText="1"/>
    </xf>
    <xf numFmtId="0" fontId="1" fillId="2" borderId="19" xfId="4" applyFill="1" applyBorder="1" applyAlignment="1" applyProtection="1">
      <alignment horizontal="center" vertical="center" wrapText="1"/>
    </xf>
    <xf numFmtId="0" fontId="1" fillId="2" borderId="20" xfId="4" applyFill="1" applyBorder="1" applyAlignment="1" applyProtection="1">
      <alignment horizontal="center" vertical="center" wrapText="1"/>
    </xf>
    <xf numFmtId="0" fontId="10" fillId="0" borderId="18" xfId="4" applyNumberFormat="1" applyFont="1" applyBorder="1" applyAlignment="1" applyProtection="1">
      <alignment horizontal="center" vertical="center" wrapText="1"/>
    </xf>
    <xf numFmtId="0" fontId="0" fillId="0" borderId="0" xfId="0" applyProtection="1"/>
    <xf numFmtId="0" fontId="19" fillId="0" borderId="0" xfId="0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3" borderId="2" xfId="2" applyFont="1" applyFill="1" applyBorder="1" applyAlignment="1" applyProtection="1">
      <alignment horizontal="center" vertical="center" textRotation="90" wrapText="1"/>
    </xf>
    <xf numFmtId="0" fontId="14" fillId="3" borderId="3" xfId="2" applyFont="1" applyFill="1" applyBorder="1" applyAlignment="1" applyProtection="1">
      <alignment horizontal="center" vertical="center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4" fillId="3" borderId="22" xfId="0" applyFont="1" applyFill="1" applyBorder="1" applyAlignment="1" applyProtection="1">
      <alignment horizontal="center" vertical="center" wrapText="1"/>
    </xf>
    <xf numFmtId="0" fontId="0" fillId="0" borderId="21" xfId="0" applyBorder="1" applyProtection="1"/>
    <xf numFmtId="164" fontId="0" fillId="0" borderId="0" xfId="0" applyNumberFormat="1" applyProtection="1"/>
    <xf numFmtId="3" fontId="0" fillId="0" borderId="10" xfId="0" applyNumberForma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left" vertical="center" wrapText="1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10" fillId="0" borderId="12" xfId="0" applyFont="1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5" fillId="0" borderId="13" xfId="0" applyFont="1" applyFill="1" applyBorder="1" applyAlignment="1" applyProtection="1">
      <alignment horizontal="center" vertical="center" wrapText="1"/>
    </xf>
    <xf numFmtId="0" fontId="7" fillId="0" borderId="1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10" fillId="0" borderId="13" xfId="0" applyFon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left" vertical="center" wrapText="1" indent="1"/>
    </xf>
    <xf numFmtId="0" fontId="5" fillId="0" borderId="6" xfId="0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9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3" borderId="2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  <cellStyle name="Normální 6" xfId="4" xr:uid="{1D8A3A70-8B12-45B5-B8AC-A65A7D4718F2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87"/>
  <sheetViews>
    <sheetView showGridLines="0" tabSelected="1" zoomScale="55" zoomScaleNormal="55" workbookViewId="0"/>
  </sheetViews>
  <sheetFormatPr defaultRowHeight="14.5" x14ac:dyDescent="0.35"/>
  <cols>
    <col min="1" max="1" width="1.453125" style="8" bestFit="1" customWidth="1"/>
    <col min="2" max="2" width="5.54296875" style="8" bestFit="1" customWidth="1"/>
    <col min="3" max="3" width="42.7265625" style="12" customWidth="1"/>
    <col min="4" max="4" width="9.54296875" style="92" bestFit="1" customWidth="1"/>
    <col min="5" max="5" width="9" style="11" bestFit="1" customWidth="1"/>
    <col min="6" max="6" width="106" style="12" customWidth="1"/>
    <col min="7" max="7" width="17.7265625" style="12" hidden="1" customWidth="1"/>
    <col min="8" max="8" width="24" style="8" bestFit="1" customWidth="1"/>
    <col min="9" max="9" width="21.81640625" style="8" customWidth="1"/>
    <col min="10" max="10" width="20.54296875" style="8" bestFit="1" customWidth="1"/>
    <col min="11" max="11" width="19.54296875" style="8" bestFit="1" customWidth="1"/>
    <col min="12" max="12" width="11.90625" style="8" customWidth="1"/>
    <col min="13" max="13" width="28.26953125" style="8" hidden="1" customWidth="1"/>
    <col min="14" max="14" width="21" style="8" hidden="1" customWidth="1"/>
    <col min="15" max="15" width="38.453125" style="8" customWidth="1"/>
    <col min="16" max="16" width="34.54296875" style="8" customWidth="1"/>
    <col min="17" max="17" width="25.453125" style="8" customWidth="1"/>
    <col min="18" max="18" width="11.54296875" style="8" hidden="1" customWidth="1"/>
    <col min="19" max="19" width="62.26953125" style="13" customWidth="1"/>
    <col min="20" max="20" width="3" style="8" customWidth="1"/>
    <col min="21" max="16384" width="8.7265625" style="8"/>
  </cols>
  <sheetData>
    <row r="1" spans="1:20" ht="36" customHeight="1" x14ac:dyDescent="0.35">
      <c r="B1" s="9" t="s">
        <v>36</v>
      </c>
      <c r="C1" s="10"/>
      <c r="D1" s="10"/>
    </row>
    <row r="2" spans="1:20" ht="20.149999999999999" customHeight="1" x14ac:dyDescent="0.35">
      <c r="C2" s="8"/>
      <c r="D2" s="14"/>
      <c r="E2" s="15"/>
      <c r="F2" s="16"/>
      <c r="G2" s="16"/>
      <c r="H2" s="16"/>
      <c r="I2" s="16"/>
      <c r="K2" s="17"/>
      <c r="L2" s="18"/>
      <c r="M2" s="18"/>
      <c r="N2" s="18"/>
      <c r="O2" s="18"/>
      <c r="P2" s="18"/>
      <c r="Q2" s="18"/>
      <c r="R2" s="18"/>
      <c r="S2" s="19"/>
    </row>
    <row r="3" spans="1:20" ht="20.149999999999999" customHeight="1" x14ac:dyDescent="0.35">
      <c r="B3" s="1" t="s">
        <v>106</v>
      </c>
      <c r="C3" s="2"/>
      <c r="D3" s="3" t="s">
        <v>0</v>
      </c>
      <c r="E3" s="4"/>
      <c r="F3" s="7" t="s">
        <v>107</v>
      </c>
      <c r="G3" s="20"/>
      <c r="H3" s="20"/>
      <c r="I3" s="20"/>
      <c r="J3" s="20"/>
      <c r="K3" s="20"/>
      <c r="M3" s="21"/>
      <c r="N3" s="21"/>
    </row>
    <row r="4" spans="1:20" ht="20.149999999999999" customHeight="1" thickBot="1" x14ac:dyDescent="0.4">
      <c r="B4" s="1"/>
      <c r="C4" s="2"/>
      <c r="D4" s="5"/>
      <c r="E4" s="6"/>
      <c r="F4" s="7"/>
      <c r="G4" s="16"/>
      <c r="H4" s="17"/>
      <c r="I4" s="17"/>
      <c r="K4" s="17"/>
    </row>
    <row r="5" spans="1:20" ht="34.5" customHeight="1" thickBot="1" x14ac:dyDescent="0.4">
      <c r="B5" s="22"/>
      <c r="C5" s="23"/>
      <c r="D5" s="24"/>
      <c r="E5" s="24"/>
      <c r="F5" s="16"/>
      <c r="G5" s="25"/>
      <c r="I5" s="26" t="s">
        <v>0</v>
      </c>
      <c r="S5" s="27"/>
    </row>
    <row r="6" spans="1:20" ht="59" thickTop="1" thickBot="1" x14ac:dyDescent="0.4">
      <c r="B6" s="28" t="s">
        <v>1</v>
      </c>
      <c r="C6" s="29" t="s">
        <v>22</v>
      </c>
      <c r="D6" s="30" t="s">
        <v>2</v>
      </c>
      <c r="E6" s="30" t="s">
        <v>23</v>
      </c>
      <c r="F6" s="30" t="s">
        <v>24</v>
      </c>
      <c r="G6" s="30" t="s">
        <v>25</v>
      </c>
      <c r="H6" s="30" t="s">
        <v>3</v>
      </c>
      <c r="I6" s="31" t="s">
        <v>4</v>
      </c>
      <c r="J6" s="32" t="s">
        <v>5</v>
      </c>
      <c r="K6" s="32" t="s">
        <v>6</v>
      </c>
      <c r="L6" s="30" t="s">
        <v>26</v>
      </c>
      <c r="M6" s="30" t="s">
        <v>33</v>
      </c>
      <c r="N6" s="30" t="s">
        <v>27</v>
      </c>
      <c r="O6" s="32" t="s">
        <v>28</v>
      </c>
      <c r="P6" s="30" t="s">
        <v>29</v>
      </c>
      <c r="Q6" s="30" t="s">
        <v>35</v>
      </c>
      <c r="R6" s="30" t="s">
        <v>30</v>
      </c>
      <c r="S6" s="33" t="s">
        <v>31</v>
      </c>
      <c r="T6" s="34"/>
    </row>
    <row r="7" spans="1:20" ht="60.75" customHeight="1" thickTop="1" x14ac:dyDescent="0.35">
      <c r="A7" s="35"/>
      <c r="B7" s="36">
        <v>1</v>
      </c>
      <c r="C7" s="37" t="s">
        <v>37</v>
      </c>
      <c r="D7" s="38">
        <v>300</v>
      </c>
      <c r="E7" s="39" t="s">
        <v>38</v>
      </c>
      <c r="F7" s="40" t="s">
        <v>39</v>
      </c>
      <c r="G7" s="41">
        <f t="shared" ref="G7:G37" si="0">D7*H7</f>
        <v>6600</v>
      </c>
      <c r="H7" s="41">
        <v>22</v>
      </c>
      <c r="I7" s="93"/>
      <c r="J7" s="42">
        <f t="shared" ref="J7:J15" si="1">D7*I7</f>
        <v>0</v>
      </c>
      <c r="K7" s="43" t="str">
        <f t="shared" ref="K7:K15" si="2">IF(ISNUMBER(I7), IF(I7&gt;H7,"NEVYHOVUJE","VYHOVUJE")," ")</f>
        <v xml:space="preserve"> </v>
      </c>
      <c r="L7" s="44" t="s">
        <v>34</v>
      </c>
      <c r="M7" s="45"/>
      <c r="N7" s="45"/>
      <c r="O7" s="46" t="s">
        <v>104</v>
      </c>
      <c r="P7" s="46" t="s">
        <v>105</v>
      </c>
      <c r="Q7" s="47">
        <v>14</v>
      </c>
      <c r="R7" s="45"/>
      <c r="S7" s="48" t="s">
        <v>13</v>
      </c>
      <c r="T7" s="34"/>
    </row>
    <row r="8" spans="1:20" ht="44.25" customHeight="1" x14ac:dyDescent="0.35">
      <c r="B8" s="49">
        <v>2</v>
      </c>
      <c r="C8" s="50" t="s">
        <v>40</v>
      </c>
      <c r="D8" s="51">
        <v>20</v>
      </c>
      <c r="E8" s="52" t="s">
        <v>41</v>
      </c>
      <c r="F8" s="53" t="s">
        <v>42</v>
      </c>
      <c r="G8" s="54">
        <f t="shared" si="0"/>
        <v>5000</v>
      </c>
      <c r="H8" s="54">
        <v>250</v>
      </c>
      <c r="I8" s="94"/>
      <c r="J8" s="55">
        <f t="shared" si="1"/>
        <v>0</v>
      </c>
      <c r="K8" s="56" t="str">
        <f t="shared" si="2"/>
        <v xml:space="preserve"> </v>
      </c>
      <c r="L8" s="57"/>
      <c r="M8" s="58"/>
      <c r="N8" s="58"/>
      <c r="O8" s="59"/>
      <c r="P8" s="59"/>
      <c r="Q8" s="60"/>
      <c r="R8" s="58"/>
      <c r="S8" s="61" t="s">
        <v>18</v>
      </c>
      <c r="T8" s="34"/>
    </row>
    <row r="9" spans="1:20" ht="55.5" customHeight="1" x14ac:dyDescent="0.35">
      <c r="B9" s="49">
        <v>3</v>
      </c>
      <c r="C9" s="50" t="s">
        <v>43</v>
      </c>
      <c r="D9" s="51">
        <v>20</v>
      </c>
      <c r="E9" s="52" t="s">
        <v>41</v>
      </c>
      <c r="F9" s="62" t="s">
        <v>44</v>
      </c>
      <c r="G9" s="54">
        <f t="shared" si="0"/>
        <v>1800</v>
      </c>
      <c r="H9" s="54">
        <v>90</v>
      </c>
      <c r="I9" s="94"/>
      <c r="J9" s="55">
        <f t="shared" si="1"/>
        <v>0</v>
      </c>
      <c r="K9" s="56" t="str">
        <f t="shared" si="2"/>
        <v xml:space="preserve"> </v>
      </c>
      <c r="L9" s="57"/>
      <c r="M9" s="58"/>
      <c r="N9" s="58"/>
      <c r="O9" s="59"/>
      <c r="P9" s="59"/>
      <c r="Q9" s="60"/>
      <c r="R9" s="58"/>
      <c r="S9" s="61" t="s">
        <v>17</v>
      </c>
      <c r="T9" s="34"/>
    </row>
    <row r="10" spans="1:20" ht="38.25" customHeight="1" x14ac:dyDescent="0.35">
      <c r="B10" s="49">
        <v>4</v>
      </c>
      <c r="C10" s="50" t="s">
        <v>45</v>
      </c>
      <c r="D10" s="51">
        <v>20</v>
      </c>
      <c r="E10" s="52" t="s">
        <v>41</v>
      </c>
      <c r="F10" s="53" t="s">
        <v>46</v>
      </c>
      <c r="G10" s="54">
        <f t="shared" si="0"/>
        <v>1680</v>
      </c>
      <c r="H10" s="54">
        <v>84</v>
      </c>
      <c r="I10" s="94"/>
      <c r="J10" s="55">
        <f t="shared" si="1"/>
        <v>0</v>
      </c>
      <c r="K10" s="56" t="str">
        <f t="shared" si="2"/>
        <v xml:space="preserve"> </v>
      </c>
      <c r="L10" s="57"/>
      <c r="M10" s="58"/>
      <c r="N10" s="58"/>
      <c r="O10" s="59"/>
      <c r="P10" s="59"/>
      <c r="Q10" s="60"/>
      <c r="R10" s="58"/>
      <c r="S10" s="61" t="s">
        <v>20</v>
      </c>
      <c r="T10" s="34"/>
    </row>
    <row r="11" spans="1:20" ht="33.75" customHeight="1" x14ac:dyDescent="0.35">
      <c r="B11" s="49">
        <v>5</v>
      </c>
      <c r="C11" s="50" t="s">
        <v>47</v>
      </c>
      <c r="D11" s="51">
        <v>20</v>
      </c>
      <c r="E11" s="52" t="s">
        <v>41</v>
      </c>
      <c r="F11" s="53" t="s">
        <v>48</v>
      </c>
      <c r="G11" s="54">
        <f t="shared" si="0"/>
        <v>420</v>
      </c>
      <c r="H11" s="54">
        <v>21</v>
      </c>
      <c r="I11" s="94"/>
      <c r="J11" s="55">
        <f t="shared" si="1"/>
        <v>0</v>
      </c>
      <c r="K11" s="56" t="str">
        <f t="shared" si="2"/>
        <v xml:space="preserve"> </v>
      </c>
      <c r="L11" s="57"/>
      <c r="M11" s="58"/>
      <c r="N11" s="58"/>
      <c r="O11" s="59"/>
      <c r="P11" s="59"/>
      <c r="Q11" s="60"/>
      <c r="R11" s="58"/>
      <c r="S11" s="61" t="s">
        <v>16</v>
      </c>
      <c r="T11" s="34"/>
    </row>
    <row r="12" spans="1:20" ht="33.75" customHeight="1" x14ac:dyDescent="0.35">
      <c r="B12" s="49">
        <v>6</v>
      </c>
      <c r="C12" s="50" t="s">
        <v>49</v>
      </c>
      <c r="D12" s="51">
        <v>30</v>
      </c>
      <c r="E12" s="52" t="s">
        <v>41</v>
      </c>
      <c r="F12" s="50" t="s">
        <v>50</v>
      </c>
      <c r="G12" s="54">
        <f t="shared" si="0"/>
        <v>1620</v>
      </c>
      <c r="H12" s="54">
        <v>54</v>
      </c>
      <c r="I12" s="94"/>
      <c r="J12" s="55">
        <f t="shared" si="1"/>
        <v>0</v>
      </c>
      <c r="K12" s="56" t="str">
        <f t="shared" si="2"/>
        <v xml:space="preserve"> </v>
      </c>
      <c r="L12" s="57"/>
      <c r="M12" s="58"/>
      <c r="N12" s="58"/>
      <c r="O12" s="59"/>
      <c r="P12" s="59"/>
      <c r="Q12" s="60"/>
      <c r="R12" s="58"/>
      <c r="S12" s="61" t="s">
        <v>17</v>
      </c>
      <c r="T12" s="34"/>
    </row>
    <row r="13" spans="1:20" ht="55.5" customHeight="1" x14ac:dyDescent="0.35">
      <c r="B13" s="49">
        <v>7</v>
      </c>
      <c r="C13" s="50" t="s">
        <v>51</v>
      </c>
      <c r="D13" s="51">
        <v>50</v>
      </c>
      <c r="E13" s="52" t="s">
        <v>41</v>
      </c>
      <c r="F13" s="53" t="s">
        <v>52</v>
      </c>
      <c r="G13" s="54">
        <f t="shared" si="0"/>
        <v>1800</v>
      </c>
      <c r="H13" s="54">
        <v>36</v>
      </c>
      <c r="I13" s="94"/>
      <c r="J13" s="55">
        <f t="shared" si="1"/>
        <v>0</v>
      </c>
      <c r="K13" s="56" t="str">
        <f t="shared" si="2"/>
        <v xml:space="preserve"> </v>
      </c>
      <c r="L13" s="57"/>
      <c r="M13" s="58"/>
      <c r="N13" s="58"/>
      <c r="O13" s="59"/>
      <c r="P13" s="59"/>
      <c r="Q13" s="60"/>
      <c r="R13" s="58"/>
      <c r="S13" s="61" t="s">
        <v>17</v>
      </c>
      <c r="T13" s="34"/>
    </row>
    <row r="14" spans="1:20" ht="33" customHeight="1" x14ac:dyDescent="0.35">
      <c r="B14" s="49">
        <v>8</v>
      </c>
      <c r="C14" s="50" t="s">
        <v>53</v>
      </c>
      <c r="D14" s="51">
        <v>30</v>
      </c>
      <c r="E14" s="52" t="s">
        <v>41</v>
      </c>
      <c r="F14" s="53" t="s">
        <v>54</v>
      </c>
      <c r="G14" s="54">
        <f t="shared" si="0"/>
        <v>1260</v>
      </c>
      <c r="H14" s="54">
        <v>42</v>
      </c>
      <c r="I14" s="94"/>
      <c r="J14" s="55">
        <f t="shared" si="1"/>
        <v>0</v>
      </c>
      <c r="K14" s="56" t="str">
        <f t="shared" si="2"/>
        <v xml:space="preserve"> </v>
      </c>
      <c r="L14" s="57"/>
      <c r="M14" s="58"/>
      <c r="N14" s="58"/>
      <c r="O14" s="59"/>
      <c r="P14" s="59"/>
      <c r="Q14" s="60"/>
      <c r="R14" s="58"/>
      <c r="S14" s="61" t="s">
        <v>19</v>
      </c>
      <c r="T14" s="34"/>
    </row>
    <row r="15" spans="1:20" ht="37.5" customHeight="1" x14ac:dyDescent="0.35">
      <c r="B15" s="49">
        <v>9</v>
      </c>
      <c r="C15" s="50" t="s">
        <v>55</v>
      </c>
      <c r="D15" s="51">
        <v>30</v>
      </c>
      <c r="E15" s="52" t="s">
        <v>41</v>
      </c>
      <c r="F15" s="53" t="s">
        <v>56</v>
      </c>
      <c r="G15" s="54">
        <f t="shared" si="0"/>
        <v>2970</v>
      </c>
      <c r="H15" s="54">
        <v>99</v>
      </c>
      <c r="I15" s="94"/>
      <c r="J15" s="55">
        <f t="shared" si="1"/>
        <v>0</v>
      </c>
      <c r="K15" s="56" t="str">
        <f t="shared" si="2"/>
        <v xml:space="preserve"> </v>
      </c>
      <c r="L15" s="57"/>
      <c r="M15" s="58"/>
      <c r="N15" s="58"/>
      <c r="O15" s="59"/>
      <c r="P15" s="59"/>
      <c r="Q15" s="60"/>
      <c r="R15" s="58"/>
      <c r="S15" s="61" t="s">
        <v>19</v>
      </c>
      <c r="T15" s="34"/>
    </row>
    <row r="16" spans="1:20" ht="26.25" customHeight="1" x14ac:dyDescent="0.35">
      <c r="B16" s="49">
        <v>10</v>
      </c>
      <c r="C16" s="50" t="s">
        <v>57</v>
      </c>
      <c r="D16" s="51">
        <v>30</v>
      </c>
      <c r="E16" s="52" t="s">
        <v>41</v>
      </c>
      <c r="F16" s="53" t="s">
        <v>58</v>
      </c>
      <c r="G16" s="54">
        <f t="shared" si="0"/>
        <v>2025</v>
      </c>
      <c r="H16" s="54">
        <v>67.5</v>
      </c>
      <c r="I16" s="94"/>
      <c r="J16" s="55">
        <f t="shared" ref="J16:J37" si="3">D16*I16</f>
        <v>0</v>
      </c>
      <c r="K16" s="56" t="str">
        <f t="shared" ref="K16:K37" si="4">IF(ISNUMBER(I16), IF(I16&gt;H16,"NEVYHOVUJE","VYHOVUJE")," ")</f>
        <v xml:space="preserve"> </v>
      </c>
      <c r="L16" s="57"/>
      <c r="M16" s="58"/>
      <c r="N16" s="58"/>
      <c r="O16" s="59"/>
      <c r="P16" s="59"/>
      <c r="Q16" s="60"/>
      <c r="R16" s="58"/>
      <c r="S16" s="61" t="s">
        <v>19</v>
      </c>
      <c r="T16" s="34"/>
    </row>
    <row r="17" spans="2:20" ht="34.5" customHeight="1" x14ac:dyDescent="0.35">
      <c r="B17" s="49">
        <v>11</v>
      </c>
      <c r="C17" s="50" t="s">
        <v>59</v>
      </c>
      <c r="D17" s="51">
        <v>5</v>
      </c>
      <c r="E17" s="52" t="s">
        <v>41</v>
      </c>
      <c r="F17" s="53" t="s">
        <v>60</v>
      </c>
      <c r="G17" s="54">
        <f t="shared" si="0"/>
        <v>390</v>
      </c>
      <c r="H17" s="54">
        <v>78</v>
      </c>
      <c r="I17" s="94"/>
      <c r="J17" s="55">
        <f t="shared" si="3"/>
        <v>0</v>
      </c>
      <c r="K17" s="56" t="str">
        <f t="shared" si="4"/>
        <v xml:space="preserve"> </v>
      </c>
      <c r="L17" s="57"/>
      <c r="M17" s="58"/>
      <c r="N17" s="58"/>
      <c r="O17" s="59"/>
      <c r="P17" s="59"/>
      <c r="Q17" s="60"/>
      <c r="R17" s="58"/>
      <c r="S17" s="61" t="s">
        <v>17</v>
      </c>
      <c r="T17" s="34"/>
    </row>
    <row r="18" spans="2:20" ht="33.75" customHeight="1" x14ac:dyDescent="0.35">
      <c r="B18" s="49">
        <v>12</v>
      </c>
      <c r="C18" s="50" t="s">
        <v>61</v>
      </c>
      <c r="D18" s="51">
        <v>2</v>
      </c>
      <c r="E18" s="52" t="s">
        <v>41</v>
      </c>
      <c r="F18" s="53" t="s">
        <v>62</v>
      </c>
      <c r="G18" s="54">
        <f t="shared" si="0"/>
        <v>1200</v>
      </c>
      <c r="H18" s="54">
        <v>600</v>
      </c>
      <c r="I18" s="94"/>
      <c r="J18" s="55">
        <f t="shared" si="3"/>
        <v>0</v>
      </c>
      <c r="K18" s="56" t="str">
        <f t="shared" si="4"/>
        <v xml:space="preserve"> </v>
      </c>
      <c r="L18" s="57"/>
      <c r="M18" s="58"/>
      <c r="N18" s="58"/>
      <c r="O18" s="59"/>
      <c r="P18" s="59"/>
      <c r="Q18" s="60"/>
      <c r="R18" s="58"/>
      <c r="S18" s="61" t="s">
        <v>17</v>
      </c>
      <c r="T18" s="34"/>
    </row>
    <row r="19" spans="2:20" ht="18" customHeight="1" x14ac:dyDescent="0.35">
      <c r="B19" s="49">
        <v>13</v>
      </c>
      <c r="C19" s="50" t="s">
        <v>63</v>
      </c>
      <c r="D19" s="51">
        <v>5</v>
      </c>
      <c r="E19" s="52" t="s">
        <v>64</v>
      </c>
      <c r="F19" s="53" t="s">
        <v>65</v>
      </c>
      <c r="G19" s="54">
        <f t="shared" si="0"/>
        <v>1170</v>
      </c>
      <c r="H19" s="54">
        <v>234</v>
      </c>
      <c r="I19" s="94"/>
      <c r="J19" s="55">
        <f t="shared" si="3"/>
        <v>0</v>
      </c>
      <c r="K19" s="56" t="str">
        <f t="shared" si="4"/>
        <v xml:space="preserve"> </v>
      </c>
      <c r="L19" s="57"/>
      <c r="M19" s="58"/>
      <c r="N19" s="58"/>
      <c r="O19" s="59"/>
      <c r="P19" s="59"/>
      <c r="Q19" s="60"/>
      <c r="R19" s="58"/>
      <c r="S19" s="61" t="s">
        <v>17</v>
      </c>
      <c r="T19" s="34"/>
    </row>
    <row r="20" spans="2:20" ht="40.5" customHeight="1" x14ac:dyDescent="0.35">
      <c r="B20" s="49">
        <v>14</v>
      </c>
      <c r="C20" s="50" t="s">
        <v>66</v>
      </c>
      <c r="D20" s="51">
        <v>30</v>
      </c>
      <c r="E20" s="52" t="s">
        <v>41</v>
      </c>
      <c r="F20" s="53" t="s">
        <v>67</v>
      </c>
      <c r="G20" s="54">
        <f t="shared" si="0"/>
        <v>1740</v>
      </c>
      <c r="H20" s="54">
        <v>58</v>
      </c>
      <c r="I20" s="94"/>
      <c r="J20" s="55">
        <f t="shared" si="3"/>
        <v>0</v>
      </c>
      <c r="K20" s="56" t="str">
        <f t="shared" si="4"/>
        <v xml:space="preserve"> </v>
      </c>
      <c r="L20" s="57"/>
      <c r="M20" s="58"/>
      <c r="N20" s="58"/>
      <c r="O20" s="59"/>
      <c r="P20" s="59"/>
      <c r="Q20" s="60"/>
      <c r="R20" s="58"/>
      <c r="S20" s="61" t="s">
        <v>17</v>
      </c>
      <c r="T20" s="34"/>
    </row>
    <row r="21" spans="2:20" ht="29" x14ac:dyDescent="0.35">
      <c r="B21" s="49">
        <v>15</v>
      </c>
      <c r="C21" s="50" t="s">
        <v>66</v>
      </c>
      <c r="D21" s="51">
        <v>30</v>
      </c>
      <c r="E21" s="52" t="s">
        <v>41</v>
      </c>
      <c r="F21" s="53" t="s">
        <v>68</v>
      </c>
      <c r="G21" s="54">
        <f t="shared" si="0"/>
        <v>2670</v>
      </c>
      <c r="H21" s="54">
        <v>89</v>
      </c>
      <c r="I21" s="94"/>
      <c r="J21" s="55">
        <f t="shared" si="3"/>
        <v>0</v>
      </c>
      <c r="K21" s="56" t="str">
        <f t="shared" si="4"/>
        <v xml:space="preserve"> </v>
      </c>
      <c r="L21" s="57"/>
      <c r="M21" s="58"/>
      <c r="N21" s="58"/>
      <c r="O21" s="59"/>
      <c r="P21" s="59"/>
      <c r="Q21" s="60"/>
      <c r="R21" s="58"/>
      <c r="S21" s="61" t="s">
        <v>17</v>
      </c>
      <c r="T21" s="34"/>
    </row>
    <row r="22" spans="2:20" ht="20.25" customHeight="1" x14ac:dyDescent="0.35">
      <c r="B22" s="49">
        <v>16</v>
      </c>
      <c r="C22" s="50" t="s">
        <v>69</v>
      </c>
      <c r="D22" s="51">
        <v>2</v>
      </c>
      <c r="E22" s="52" t="s">
        <v>64</v>
      </c>
      <c r="F22" s="53" t="s">
        <v>70</v>
      </c>
      <c r="G22" s="54">
        <f t="shared" si="0"/>
        <v>220</v>
      </c>
      <c r="H22" s="54">
        <v>110</v>
      </c>
      <c r="I22" s="94"/>
      <c r="J22" s="55">
        <f t="shared" si="3"/>
        <v>0</v>
      </c>
      <c r="K22" s="56" t="str">
        <f t="shared" si="4"/>
        <v xml:space="preserve"> </v>
      </c>
      <c r="L22" s="57"/>
      <c r="M22" s="58"/>
      <c r="N22" s="58"/>
      <c r="O22" s="59"/>
      <c r="P22" s="59"/>
      <c r="Q22" s="60"/>
      <c r="R22" s="58"/>
      <c r="S22" s="61" t="s">
        <v>10</v>
      </c>
      <c r="T22" s="34"/>
    </row>
    <row r="23" spans="2:20" ht="20.25" customHeight="1" x14ac:dyDescent="0.35">
      <c r="B23" s="49">
        <v>17</v>
      </c>
      <c r="C23" s="50" t="s">
        <v>71</v>
      </c>
      <c r="D23" s="51">
        <v>3</v>
      </c>
      <c r="E23" s="52" t="s">
        <v>64</v>
      </c>
      <c r="F23" s="53" t="s">
        <v>72</v>
      </c>
      <c r="G23" s="54">
        <f t="shared" si="0"/>
        <v>330</v>
      </c>
      <c r="H23" s="54">
        <v>110</v>
      </c>
      <c r="I23" s="94"/>
      <c r="J23" s="55">
        <f t="shared" si="3"/>
        <v>0</v>
      </c>
      <c r="K23" s="56" t="str">
        <f t="shared" si="4"/>
        <v xml:space="preserve"> </v>
      </c>
      <c r="L23" s="57"/>
      <c r="M23" s="58"/>
      <c r="N23" s="58"/>
      <c r="O23" s="59"/>
      <c r="P23" s="59"/>
      <c r="Q23" s="60"/>
      <c r="R23" s="58"/>
      <c r="S23" s="61" t="s">
        <v>10</v>
      </c>
      <c r="T23" s="34"/>
    </row>
    <row r="24" spans="2:20" ht="20.25" customHeight="1" x14ac:dyDescent="0.35">
      <c r="B24" s="49">
        <v>18</v>
      </c>
      <c r="C24" s="50" t="s">
        <v>73</v>
      </c>
      <c r="D24" s="51">
        <v>10</v>
      </c>
      <c r="E24" s="52" t="s">
        <v>64</v>
      </c>
      <c r="F24" s="53" t="s">
        <v>74</v>
      </c>
      <c r="G24" s="54">
        <f t="shared" si="0"/>
        <v>1100</v>
      </c>
      <c r="H24" s="54">
        <v>110</v>
      </c>
      <c r="I24" s="94"/>
      <c r="J24" s="55">
        <f t="shared" si="3"/>
        <v>0</v>
      </c>
      <c r="K24" s="56" t="str">
        <f t="shared" si="4"/>
        <v xml:space="preserve"> </v>
      </c>
      <c r="L24" s="57"/>
      <c r="M24" s="58"/>
      <c r="N24" s="58"/>
      <c r="O24" s="59"/>
      <c r="P24" s="59"/>
      <c r="Q24" s="60"/>
      <c r="R24" s="58"/>
      <c r="S24" s="61" t="s">
        <v>10</v>
      </c>
      <c r="T24" s="34"/>
    </row>
    <row r="25" spans="2:20" ht="20.25" customHeight="1" x14ac:dyDescent="0.35">
      <c r="B25" s="49">
        <v>19</v>
      </c>
      <c r="C25" s="50" t="s">
        <v>75</v>
      </c>
      <c r="D25" s="51">
        <v>2</v>
      </c>
      <c r="E25" s="52" t="s">
        <v>64</v>
      </c>
      <c r="F25" s="53" t="s">
        <v>76</v>
      </c>
      <c r="G25" s="54">
        <f t="shared" si="0"/>
        <v>220</v>
      </c>
      <c r="H25" s="54">
        <v>110</v>
      </c>
      <c r="I25" s="94"/>
      <c r="J25" s="55">
        <f t="shared" si="3"/>
        <v>0</v>
      </c>
      <c r="K25" s="56" t="str">
        <f t="shared" si="4"/>
        <v xml:space="preserve"> </v>
      </c>
      <c r="L25" s="57"/>
      <c r="M25" s="58"/>
      <c r="N25" s="58"/>
      <c r="O25" s="59"/>
      <c r="P25" s="59"/>
      <c r="Q25" s="60"/>
      <c r="R25" s="58"/>
      <c r="S25" s="61" t="s">
        <v>10</v>
      </c>
      <c r="T25" s="34"/>
    </row>
    <row r="26" spans="2:20" ht="20.25" customHeight="1" x14ac:dyDescent="0.35">
      <c r="B26" s="49">
        <v>20</v>
      </c>
      <c r="C26" s="50" t="s">
        <v>77</v>
      </c>
      <c r="D26" s="51">
        <v>1</v>
      </c>
      <c r="E26" s="52" t="s">
        <v>64</v>
      </c>
      <c r="F26" s="63" t="s">
        <v>78</v>
      </c>
      <c r="G26" s="54">
        <f t="shared" si="0"/>
        <v>170</v>
      </c>
      <c r="H26" s="54">
        <v>170</v>
      </c>
      <c r="I26" s="94"/>
      <c r="J26" s="55">
        <f t="shared" si="3"/>
        <v>0</v>
      </c>
      <c r="K26" s="56" t="str">
        <f t="shared" si="4"/>
        <v xml:space="preserve"> </v>
      </c>
      <c r="L26" s="57"/>
      <c r="M26" s="58"/>
      <c r="N26" s="58"/>
      <c r="O26" s="59"/>
      <c r="P26" s="59"/>
      <c r="Q26" s="60"/>
      <c r="R26" s="58"/>
      <c r="S26" s="61" t="s">
        <v>10</v>
      </c>
      <c r="T26" s="34"/>
    </row>
    <row r="27" spans="2:20" ht="20.25" customHeight="1" x14ac:dyDescent="0.35">
      <c r="B27" s="49">
        <v>21</v>
      </c>
      <c r="C27" s="50" t="s">
        <v>79</v>
      </c>
      <c r="D27" s="51">
        <v>1</v>
      </c>
      <c r="E27" s="52" t="s">
        <v>64</v>
      </c>
      <c r="F27" s="53" t="s">
        <v>80</v>
      </c>
      <c r="G27" s="54">
        <f t="shared" si="0"/>
        <v>170</v>
      </c>
      <c r="H27" s="54">
        <v>170</v>
      </c>
      <c r="I27" s="94"/>
      <c r="J27" s="55">
        <f t="shared" si="3"/>
        <v>0</v>
      </c>
      <c r="K27" s="56" t="str">
        <f t="shared" si="4"/>
        <v xml:space="preserve"> </v>
      </c>
      <c r="L27" s="57"/>
      <c r="M27" s="58"/>
      <c r="N27" s="58"/>
      <c r="O27" s="59"/>
      <c r="P27" s="59"/>
      <c r="Q27" s="60"/>
      <c r="R27" s="58"/>
      <c r="S27" s="61" t="s">
        <v>10</v>
      </c>
      <c r="T27" s="34"/>
    </row>
    <row r="28" spans="2:20" ht="35.25" customHeight="1" x14ac:dyDescent="0.35">
      <c r="B28" s="49">
        <v>22</v>
      </c>
      <c r="C28" s="50" t="s">
        <v>81</v>
      </c>
      <c r="D28" s="51">
        <v>30</v>
      </c>
      <c r="E28" s="52" t="s">
        <v>82</v>
      </c>
      <c r="F28" s="53" t="s">
        <v>83</v>
      </c>
      <c r="G28" s="54">
        <f t="shared" si="0"/>
        <v>810</v>
      </c>
      <c r="H28" s="54">
        <v>27</v>
      </c>
      <c r="I28" s="94"/>
      <c r="J28" s="55">
        <f t="shared" si="3"/>
        <v>0</v>
      </c>
      <c r="K28" s="56" t="str">
        <f t="shared" si="4"/>
        <v xml:space="preserve"> </v>
      </c>
      <c r="L28" s="57"/>
      <c r="M28" s="58"/>
      <c r="N28" s="58"/>
      <c r="O28" s="59"/>
      <c r="P28" s="59"/>
      <c r="Q28" s="60"/>
      <c r="R28" s="58"/>
      <c r="S28" s="61" t="s">
        <v>11</v>
      </c>
      <c r="T28" s="34"/>
    </row>
    <row r="29" spans="2:20" ht="21.75" customHeight="1" x14ac:dyDescent="0.35">
      <c r="B29" s="49">
        <v>23</v>
      </c>
      <c r="C29" s="50" t="s">
        <v>84</v>
      </c>
      <c r="D29" s="51">
        <v>10</v>
      </c>
      <c r="E29" s="52" t="s">
        <v>82</v>
      </c>
      <c r="F29" s="53" t="s">
        <v>85</v>
      </c>
      <c r="G29" s="54">
        <f t="shared" si="0"/>
        <v>925</v>
      </c>
      <c r="H29" s="54">
        <v>92.5</v>
      </c>
      <c r="I29" s="94"/>
      <c r="J29" s="55">
        <f t="shared" si="3"/>
        <v>0</v>
      </c>
      <c r="K29" s="56" t="str">
        <f t="shared" si="4"/>
        <v xml:space="preserve"> </v>
      </c>
      <c r="L29" s="57"/>
      <c r="M29" s="58"/>
      <c r="N29" s="58"/>
      <c r="O29" s="59"/>
      <c r="P29" s="59"/>
      <c r="Q29" s="60"/>
      <c r="R29" s="58"/>
      <c r="S29" s="61" t="s">
        <v>11</v>
      </c>
      <c r="T29" s="34"/>
    </row>
    <row r="30" spans="2:20" ht="18.75" customHeight="1" x14ac:dyDescent="0.35">
      <c r="B30" s="49">
        <v>24</v>
      </c>
      <c r="C30" s="50" t="s">
        <v>86</v>
      </c>
      <c r="D30" s="51">
        <v>5</v>
      </c>
      <c r="E30" s="52" t="s">
        <v>64</v>
      </c>
      <c r="F30" s="53" t="s">
        <v>87</v>
      </c>
      <c r="G30" s="54">
        <f t="shared" si="0"/>
        <v>315</v>
      </c>
      <c r="H30" s="54">
        <v>63</v>
      </c>
      <c r="I30" s="94"/>
      <c r="J30" s="55">
        <f t="shared" si="3"/>
        <v>0</v>
      </c>
      <c r="K30" s="56" t="str">
        <f t="shared" si="4"/>
        <v xml:space="preserve"> </v>
      </c>
      <c r="L30" s="57"/>
      <c r="M30" s="58"/>
      <c r="N30" s="58"/>
      <c r="O30" s="59"/>
      <c r="P30" s="59"/>
      <c r="Q30" s="60"/>
      <c r="R30" s="58"/>
      <c r="S30" s="61" t="s">
        <v>14</v>
      </c>
      <c r="T30" s="34"/>
    </row>
    <row r="31" spans="2:20" ht="19.5" customHeight="1" x14ac:dyDescent="0.35">
      <c r="B31" s="49">
        <v>25</v>
      </c>
      <c r="C31" s="50" t="s">
        <v>88</v>
      </c>
      <c r="D31" s="51">
        <v>50</v>
      </c>
      <c r="E31" s="52" t="s">
        <v>89</v>
      </c>
      <c r="F31" s="53" t="s">
        <v>90</v>
      </c>
      <c r="G31" s="54">
        <f t="shared" si="0"/>
        <v>87300</v>
      </c>
      <c r="H31" s="54">
        <v>1746</v>
      </c>
      <c r="I31" s="94"/>
      <c r="J31" s="55">
        <f t="shared" si="3"/>
        <v>0</v>
      </c>
      <c r="K31" s="56" t="str">
        <f t="shared" si="4"/>
        <v xml:space="preserve"> </v>
      </c>
      <c r="L31" s="57"/>
      <c r="M31" s="58"/>
      <c r="N31" s="58"/>
      <c r="O31" s="59"/>
      <c r="P31" s="59"/>
      <c r="Q31" s="60"/>
      <c r="R31" s="58"/>
      <c r="S31" s="61" t="s">
        <v>14</v>
      </c>
      <c r="T31" s="34"/>
    </row>
    <row r="32" spans="2:20" ht="36" customHeight="1" x14ac:dyDescent="0.35">
      <c r="B32" s="49">
        <v>26</v>
      </c>
      <c r="C32" s="50" t="s">
        <v>91</v>
      </c>
      <c r="D32" s="51">
        <v>20</v>
      </c>
      <c r="E32" s="52" t="s">
        <v>92</v>
      </c>
      <c r="F32" s="53" t="s">
        <v>93</v>
      </c>
      <c r="G32" s="54">
        <f t="shared" si="0"/>
        <v>23520</v>
      </c>
      <c r="H32" s="54">
        <v>1176</v>
      </c>
      <c r="I32" s="94"/>
      <c r="J32" s="55">
        <f t="shared" si="3"/>
        <v>0</v>
      </c>
      <c r="K32" s="56" t="str">
        <f t="shared" si="4"/>
        <v xml:space="preserve"> </v>
      </c>
      <c r="L32" s="57"/>
      <c r="M32" s="58"/>
      <c r="N32" s="58"/>
      <c r="O32" s="59"/>
      <c r="P32" s="59"/>
      <c r="Q32" s="60"/>
      <c r="R32" s="58"/>
      <c r="S32" s="61" t="s">
        <v>12</v>
      </c>
      <c r="T32" s="34"/>
    </row>
    <row r="33" spans="2:20" ht="19.5" customHeight="1" x14ac:dyDescent="0.35">
      <c r="B33" s="49">
        <v>27</v>
      </c>
      <c r="C33" s="50" t="s">
        <v>94</v>
      </c>
      <c r="D33" s="51">
        <v>30</v>
      </c>
      <c r="E33" s="52" t="s">
        <v>82</v>
      </c>
      <c r="F33" s="53" t="s">
        <v>95</v>
      </c>
      <c r="G33" s="54">
        <f t="shared" si="0"/>
        <v>3420</v>
      </c>
      <c r="H33" s="54">
        <v>114</v>
      </c>
      <c r="I33" s="94"/>
      <c r="J33" s="55">
        <f t="shared" si="3"/>
        <v>0</v>
      </c>
      <c r="K33" s="56" t="str">
        <f t="shared" si="4"/>
        <v xml:space="preserve"> </v>
      </c>
      <c r="L33" s="57"/>
      <c r="M33" s="58"/>
      <c r="N33" s="58"/>
      <c r="O33" s="59"/>
      <c r="P33" s="59"/>
      <c r="Q33" s="60"/>
      <c r="R33" s="58"/>
      <c r="S33" s="61" t="s">
        <v>17</v>
      </c>
      <c r="T33" s="34"/>
    </row>
    <row r="34" spans="2:20" ht="19.5" customHeight="1" x14ac:dyDescent="0.35">
      <c r="B34" s="49">
        <v>28</v>
      </c>
      <c r="C34" s="50" t="s">
        <v>96</v>
      </c>
      <c r="D34" s="51">
        <v>15</v>
      </c>
      <c r="E34" s="52" t="s">
        <v>64</v>
      </c>
      <c r="F34" s="53" t="s">
        <v>97</v>
      </c>
      <c r="G34" s="54">
        <f t="shared" si="0"/>
        <v>810</v>
      </c>
      <c r="H34" s="54">
        <v>54</v>
      </c>
      <c r="I34" s="94"/>
      <c r="J34" s="55">
        <f t="shared" si="3"/>
        <v>0</v>
      </c>
      <c r="K34" s="56" t="str">
        <f t="shared" si="4"/>
        <v xml:space="preserve"> </v>
      </c>
      <c r="L34" s="57"/>
      <c r="M34" s="58"/>
      <c r="N34" s="58"/>
      <c r="O34" s="59"/>
      <c r="P34" s="59"/>
      <c r="Q34" s="60"/>
      <c r="R34" s="58"/>
      <c r="S34" s="61" t="s">
        <v>21</v>
      </c>
      <c r="T34" s="34"/>
    </row>
    <row r="35" spans="2:20" ht="33.75" customHeight="1" x14ac:dyDescent="0.35">
      <c r="B35" s="49">
        <v>29</v>
      </c>
      <c r="C35" s="50" t="s">
        <v>98</v>
      </c>
      <c r="D35" s="51">
        <v>10</v>
      </c>
      <c r="E35" s="52" t="s">
        <v>41</v>
      </c>
      <c r="F35" s="53" t="s">
        <v>99</v>
      </c>
      <c r="G35" s="54">
        <f t="shared" si="0"/>
        <v>3000</v>
      </c>
      <c r="H35" s="54">
        <v>300</v>
      </c>
      <c r="I35" s="94"/>
      <c r="J35" s="55">
        <f t="shared" si="3"/>
        <v>0</v>
      </c>
      <c r="K35" s="56" t="str">
        <f t="shared" si="4"/>
        <v xml:space="preserve"> </v>
      </c>
      <c r="L35" s="57"/>
      <c r="M35" s="58"/>
      <c r="N35" s="58"/>
      <c r="O35" s="59"/>
      <c r="P35" s="59"/>
      <c r="Q35" s="60"/>
      <c r="R35" s="58"/>
      <c r="S35" s="61" t="s">
        <v>17</v>
      </c>
      <c r="T35" s="34"/>
    </row>
    <row r="36" spans="2:20" ht="19.5" customHeight="1" x14ac:dyDescent="0.35">
      <c r="B36" s="49">
        <v>30</v>
      </c>
      <c r="C36" s="50" t="s">
        <v>100</v>
      </c>
      <c r="D36" s="51">
        <v>100</v>
      </c>
      <c r="E36" s="52" t="s">
        <v>41</v>
      </c>
      <c r="F36" s="53" t="s">
        <v>101</v>
      </c>
      <c r="G36" s="54">
        <f t="shared" si="0"/>
        <v>1800</v>
      </c>
      <c r="H36" s="54">
        <v>18</v>
      </c>
      <c r="I36" s="94"/>
      <c r="J36" s="55">
        <f t="shared" si="3"/>
        <v>0</v>
      </c>
      <c r="K36" s="56" t="str">
        <f t="shared" si="4"/>
        <v xml:space="preserve"> </v>
      </c>
      <c r="L36" s="57"/>
      <c r="M36" s="58"/>
      <c r="N36" s="58"/>
      <c r="O36" s="59"/>
      <c r="P36" s="59"/>
      <c r="Q36" s="60"/>
      <c r="R36" s="58"/>
      <c r="S36" s="61" t="s">
        <v>15</v>
      </c>
      <c r="T36" s="34"/>
    </row>
    <row r="37" spans="2:20" ht="22.5" customHeight="1" thickBot="1" x14ac:dyDescent="0.4">
      <c r="B37" s="64">
        <v>31</v>
      </c>
      <c r="C37" s="65" t="s">
        <v>102</v>
      </c>
      <c r="D37" s="66">
        <v>30</v>
      </c>
      <c r="E37" s="67" t="s">
        <v>41</v>
      </c>
      <c r="F37" s="68" t="s">
        <v>103</v>
      </c>
      <c r="G37" s="69">
        <f t="shared" si="0"/>
        <v>360</v>
      </c>
      <c r="H37" s="69">
        <v>12</v>
      </c>
      <c r="I37" s="95"/>
      <c r="J37" s="70">
        <f t="shared" si="3"/>
        <v>0</v>
      </c>
      <c r="K37" s="71" t="str">
        <f t="shared" si="4"/>
        <v xml:space="preserve"> </v>
      </c>
      <c r="L37" s="72"/>
      <c r="M37" s="73"/>
      <c r="N37" s="73"/>
      <c r="O37" s="74"/>
      <c r="P37" s="74"/>
      <c r="Q37" s="75"/>
      <c r="R37" s="73"/>
      <c r="S37" s="76" t="s">
        <v>17</v>
      </c>
      <c r="T37" s="34"/>
    </row>
    <row r="38" spans="2:20" ht="13.5" customHeight="1" thickTop="1" thickBot="1" x14ac:dyDescent="0.4">
      <c r="C38" s="8"/>
      <c r="D38" s="8"/>
      <c r="E38" s="8"/>
      <c r="F38" s="8"/>
      <c r="G38" s="8"/>
      <c r="J38" s="77"/>
    </row>
    <row r="39" spans="2:20" ht="60.75" customHeight="1" thickTop="1" thickBot="1" x14ac:dyDescent="0.4">
      <c r="B39" s="78" t="s">
        <v>7</v>
      </c>
      <c r="C39" s="79"/>
      <c r="D39" s="79"/>
      <c r="E39" s="79"/>
      <c r="F39" s="79"/>
      <c r="G39" s="80"/>
      <c r="H39" s="81" t="s">
        <v>8</v>
      </c>
      <c r="I39" s="82" t="s">
        <v>9</v>
      </c>
      <c r="J39" s="83"/>
      <c r="K39" s="84"/>
      <c r="L39" s="25"/>
      <c r="M39" s="25"/>
      <c r="N39" s="25"/>
      <c r="O39" s="25"/>
      <c r="P39" s="25"/>
      <c r="Q39" s="25"/>
      <c r="R39" s="25"/>
      <c r="S39" s="85"/>
    </row>
    <row r="40" spans="2:20" ht="33" customHeight="1" thickTop="1" thickBot="1" x14ac:dyDescent="0.4">
      <c r="B40" s="86" t="s">
        <v>32</v>
      </c>
      <c r="C40" s="86"/>
      <c r="D40" s="86"/>
      <c r="E40" s="86"/>
      <c r="F40" s="86"/>
      <c r="G40" s="87"/>
      <c r="H40" s="88">
        <f>SUM(G7:G37)</f>
        <v>156815</v>
      </c>
      <c r="I40" s="89">
        <f>SUM(J7:J37)</f>
        <v>0</v>
      </c>
      <c r="J40" s="90"/>
      <c r="K40" s="91"/>
    </row>
    <row r="41" spans="2:20" ht="14.25" customHeight="1" thickTop="1" x14ac:dyDescent="0.35"/>
    <row r="42" spans="2:20" ht="14.25" customHeight="1" x14ac:dyDescent="0.35"/>
    <row r="43" spans="2:20" ht="14.25" customHeight="1" x14ac:dyDescent="0.35"/>
    <row r="44" spans="2:20" ht="14.25" customHeight="1" x14ac:dyDescent="0.35"/>
    <row r="45" spans="2:20" ht="14.25" customHeight="1" x14ac:dyDescent="0.35"/>
    <row r="46" spans="2:20" ht="14.25" customHeight="1" x14ac:dyDescent="0.35"/>
    <row r="47" spans="2:20" ht="14.25" customHeight="1" x14ac:dyDescent="0.35"/>
    <row r="48" spans="2:20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</sheetData>
  <sheetProtection algorithmName="SHA-512" hashValue="KgOXIEWDCZmsncaqPx7YpUx3X1ebIc6aov6R94R9DC08AhEgPV8nPEcUv/8gg5a9/ECKRmPnrxlZnJ4nObxdlg==" saltValue="lOPUyvuKdN7SVV8+mQ7eaw==" spinCount="100000" sheet="1" objects="1" scenarios="1"/>
  <mergeCells count="15">
    <mergeCell ref="B40:F40"/>
    <mergeCell ref="I40:K40"/>
    <mergeCell ref="B1:D1"/>
    <mergeCell ref="B39:F39"/>
    <mergeCell ref="I39:K39"/>
    <mergeCell ref="B3:C4"/>
    <mergeCell ref="D3:E4"/>
    <mergeCell ref="F3:F4"/>
    <mergeCell ref="R7:R37"/>
    <mergeCell ref="Q7:Q37"/>
    <mergeCell ref="P7:P37"/>
    <mergeCell ref="O7:O37"/>
    <mergeCell ref="N7:N37"/>
    <mergeCell ref="M7:M37"/>
    <mergeCell ref="L7:L37"/>
  </mergeCells>
  <conditionalFormatting sqref="B7:B37 D7:D37">
    <cfRule type="containsBlanks" dxfId="9" priority="45">
      <formula>LEN(TRIM(B7))=0</formula>
    </cfRule>
  </conditionalFormatting>
  <conditionalFormatting sqref="B7:B37">
    <cfRule type="cellIs" dxfId="8" priority="39" operator="greaterThanOrEqual">
      <formula>1</formula>
    </cfRule>
  </conditionalFormatting>
  <conditionalFormatting sqref="K7:K37">
    <cfRule type="cellIs" dxfId="7" priority="36" operator="equal">
      <formula>"VYHOVUJE"</formula>
    </cfRule>
  </conditionalFormatting>
  <conditionalFormatting sqref="K7:K37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:I37">
    <cfRule type="containsBlanks" dxfId="2" priority="3">
      <formula>LEN(TRIM(I8))=0</formula>
    </cfRule>
  </conditionalFormatting>
  <conditionalFormatting sqref="I8:I37">
    <cfRule type="notContainsBlanks" dxfId="1" priority="2">
      <formula>LEN(TRIM(I8))&gt;0</formula>
    </cfRule>
  </conditionalFormatting>
  <conditionalFormatting sqref="I8:I37">
    <cfRule type="notContainsBlanks" dxfId="0" priority="1">
      <formula>LEN(TRIM(I8))&gt;0</formula>
    </cfRule>
  </conditionalFormatting>
  <dataValidations count="1">
    <dataValidation type="list" showInputMessage="1" showErrorMessage="1" sqref="E7:E37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S7:S37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2022-10-27T12:47:32Z</cp:lastPrinted>
  <dcterms:created xsi:type="dcterms:W3CDTF">2014-03-05T12:43:32Z</dcterms:created>
  <dcterms:modified xsi:type="dcterms:W3CDTF">2022-10-27T12:48:54Z</dcterms:modified>
</cp:coreProperties>
</file>