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1"/>
  <workbookPr/>
  <mc:AlternateContent xmlns:mc="http://schemas.openxmlformats.org/markup-compatibility/2006">
    <mc:Choice Requires="x15">
      <x15ac:absPath xmlns:x15ac="http://schemas.microsoft.com/office/spreadsheetml/2010/11/ac" url="D:\USERS\vitkov\AV\2022\051\1 výzva\"/>
    </mc:Choice>
  </mc:AlternateContent>
  <xr:revisionPtr revIDLastSave="0" documentId="13_ncr:1_{3C24AB81-B997-40EE-9A2F-8DCEF2A48679}" xr6:coauthVersionLast="36" xr6:coauthVersionMax="47" xr10:uidLastSave="{00000000-0000-0000-0000-000000000000}"/>
  <bookViews>
    <workbookView xWindow="0" yWindow="0" windowWidth="28800" windowHeight="9525" xr2:uid="{00000000-000D-0000-FFFF-FFFF00000000}"/>
  </bookViews>
  <sheets>
    <sheet name="AVT" sheetId="1" r:id="rId1"/>
  </sheets>
  <definedNames>
    <definedName name="_xlnm.Print_Area" localSheetId="0">AVT!$B$1:$V$14</definedName>
  </definedNames>
  <calcPr calcId="191029"/>
</workbook>
</file>

<file path=xl/calcChain.xml><?xml version="1.0" encoding="utf-8"?>
<calcChain xmlns="http://schemas.openxmlformats.org/spreadsheetml/2006/main">
  <c r="T10" i="1" l="1"/>
  <c r="P10" i="1"/>
  <c r="S10" i="1" l="1"/>
  <c r="P8" i="1"/>
  <c r="P9" i="1"/>
  <c r="S8" i="1"/>
  <c r="T8" i="1"/>
  <c r="S9" i="1"/>
  <c r="T9" i="1"/>
  <c r="S7" i="1" l="1"/>
  <c r="R13" i="1" s="1"/>
  <c r="P7" i="1"/>
  <c r="Q13" i="1" s="1"/>
  <c r="T7" i="1" l="1"/>
</calcChain>
</file>

<file path=xl/sharedStrings.xml><?xml version="1.0" encoding="utf-8"?>
<sst xmlns="http://schemas.openxmlformats.org/spreadsheetml/2006/main" count="65" uniqueCount="53">
  <si>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</si>
  <si>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</si>
  <si>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</si>
  <si>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</si>
  <si>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</si>
  <si>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</si>
  <si>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</si>
  <si>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</si>
  <si>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</si>
  <si>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</si>
  <si>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</si>
  <si>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</si>
  <si>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32342000-2 - Reproduktory</t>
  </si>
  <si>
    <t>32342200-4 - Sluchátka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</si>
  <si>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</si>
  <si>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</si>
  <si>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</si>
  <si>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</si>
  <si>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</si>
  <si>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</si>
  <si>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</si>
  <si>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</si>
  <si>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</si>
  <si>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</si>
  <si>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</si>
  <si>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ks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</si>
  <si>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</si>
  <si>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</si>
  <si>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</si>
  <si>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NE</t>
  </si>
  <si>
    <t>Samostatná faktura</t>
  </si>
  <si>
    <t>ANO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</si>
  <si>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</si>
  <si>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FKATURU:</t>
    </r>
    <r>
      <rPr>
        <b/>
        <sz val="11"/>
        <rFont val="Calibri"/>
        <family val="2"/>
        <charset val="238"/>
        <scheme val="minor"/>
      </rPr>
      <t xml:space="preserve"> NÁZEV A ČÍSLO DOTAČNÍHO PROJEKTU</t>
    </r>
  </si>
  <si>
    <t>Příloha č. 2 Kupní smlouvy - technická specifikace
Audiovizuální technika (II.) 051 - 2022</t>
  </si>
  <si>
    <t>SGS-2022-023</t>
  </si>
  <si>
    <t xml:space="preserve">30237200-1 - Počítačová příslušenství </t>
  </si>
  <si>
    <t xml:space="preserve">30237000-9 - Součásti, příslušenství a doplňky pro počítače </t>
  </si>
  <si>
    <t>Ing. Richard Matas, Ph.D.,
Tel.: 725 700 132,
37763 4705</t>
  </si>
  <si>
    <t>Teslova 1240/5b, 
301 00 Plzeň,
Fakulta strojní - Katedra energetických strojů a zařízení,
místnost TC 207</t>
  </si>
  <si>
    <t>Souprava pro on-line komunikaci k notebooku</t>
  </si>
  <si>
    <t>Náhlavní souprava - stereosluchátka s mikrofonem s potlačením okolního šumu. 
Vstupní impedance 32 ohmů. 
Citlivost sluchátek alespoň 100 dB +/-3dB. 
Frekvenční rozsah min. 20 Hz až 20 kHz. 
Frekvenční rozsah mikrofonu min. 100 Hz až 16 000 Hz. 
Male konektor 1 x jack 3,5 mm. 
Délka kabelu min. 1,8 m.</t>
  </si>
  <si>
    <t>Redukce audio k pol.č. 1</t>
  </si>
  <si>
    <t>Redukce pro položku č. 1 Souprava pro on-line komunikaci k notebooku.
Redukce 0,1 až 0,15 m.
Male konektory: 2x jack 3,5 mm.
Female konektory: 1x jack 3,5 mm.</t>
  </si>
  <si>
    <t>Sluchátka</t>
  </si>
  <si>
    <t>Ing. Eliška Chánová,
Tel.: 37763 2808,
E-amil: chanova@civ.zcu.cz</t>
  </si>
  <si>
    <t>Univerzitní 20,
301 00 Plzeň,
Centrum informatizace a výpočetní techniky - Správa CIV,
místnost UI 210</t>
  </si>
  <si>
    <t>Provedení: na uši.
Integrovaný mikrofon, sklápěcí.
Připojení přes USB-A.
Délka kabelu min. 1,5 m, pokud je odnímatelný, tak musí být součástí balení.
Vedení kabelu do jedné mušle.
Ovládání hlasitosti na sluchátkách.
Frekvenční rozsah sluchátek 20 - 20 000 Hz.</t>
  </si>
  <si>
    <t>do 31.12.2022</t>
  </si>
  <si>
    <t>Ing. Petr Pfauser,
Tel.: 37763 6717</t>
  </si>
  <si>
    <t>Univerzitní 28, 
301 00 Plzeň,
Fakulta designu a umění Ladislava Sutnara - Děkanát,
místnost LS 230</t>
  </si>
  <si>
    <t>Reproduktory 5.1</t>
  </si>
  <si>
    <t>Set bezdrátových aktivních reproduktorů pro prostorový zvuk 5.1.
Frekvenční rozsah min.: 45 Hz - 20kHz.
Celkový výkon min. 500W.
Rozhraní: 3,5 mm, Optický, RCA in.
Podpora Dolby Digital 5.1 decoding i DTS, prostorový zvuk s certifikací THX.
Bezdrátová ovládací konzole s led indikací.
Výstup na sluchátka jack 3,5.
Preferujeme černou barvu.
Záruka min. 2 roky.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</si>
</sst>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6" fillId="0" borderId="0"/>
  </cellStyleXfs>
  <cellXfs count="129">
    <xf numFmtId="0" fontId="0" fillId="0" borderId="0" xfId="0"/>
    <xf numFmtId="0" fontId="13" fillId="4" borderId="4" xfId="0" applyFont="1" applyFill="1" applyBorder="1" applyAlignment="1" applyProtection="1">
      <alignment horizontal="center" vertical="center" wrapText="1"/>
    </xf>
    <xf numFmtId="0" fontId="14" fillId="4" borderId="15" xfId="0" applyFont="1" applyFill="1" applyBorder="1" applyAlignment="1" applyProtection="1">
      <alignment horizontal="center" vertical="center" wrapText="1"/>
      <protection locked="0"/>
    </xf>
    <xf numFmtId="164" fontId="14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14" fillId="4" borderId="17" xfId="0" applyFont="1" applyFill="1" applyBorder="1" applyAlignment="1" applyProtection="1">
      <alignment horizontal="center" vertical="center" wrapText="1"/>
      <protection locked="0"/>
    </xf>
    <xf numFmtId="164" fontId="14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14" fillId="4" borderId="10" xfId="0" applyFont="1" applyFill="1" applyBorder="1" applyAlignment="1" applyProtection="1">
      <alignment horizontal="center" vertical="center" wrapText="1"/>
      <protection locked="0"/>
    </xf>
    <xf numFmtId="164" fontId="14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14" fillId="4" borderId="8" xfId="0" applyFont="1" applyFill="1" applyBorder="1" applyAlignment="1" applyProtection="1">
      <alignment horizontal="center" vertical="center" wrapText="1"/>
      <protection locked="0"/>
    </xf>
    <xf numFmtId="164" fontId="14" fillId="4" borderId="8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0" xfId="0" applyProtection="1"/>
    <xf numFmtId="0" fontId="20" fillId="2" borderId="0" xfId="0" applyFont="1" applyFill="1" applyAlignment="1" applyProtection="1">
      <alignment horizontal="left" vertical="center" wrapText="1"/>
    </xf>
    <xf numFmtId="0" fontId="20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7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6" fillId="0" borderId="0" xfId="0" applyFont="1" applyAlignment="1" applyProtection="1">
      <alignment vertical="top"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9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 wrapText="1"/>
    </xf>
    <xf numFmtId="0" fontId="19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9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9" fillId="4" borderId="2" xfId="0" applyFont="1" applyFill="1" applyBorder="1" applyAlignment="1" applyProtection="1">
      <alignment horizontal="center" vertical="center" wrapText="1"/>
    </xf>
    <xf numFmtId="0" fontId="13" fillId="2" borderId="3" xfId="0" applyFont="1" applyFill="1" applyBorder="1" applyAlignment="1" applyProtection="1">
      <alignment horizontal="center" vertical="center" textRotation="90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13" fillId="4" borderId="7" xfId="0" applyFont="1" applyFill="1" applyBorder="1" applyAlignment="1" applyProtection="1">
      <alignment horizontal="center" vertical="center" wrapText="1"/>
    </xf>
    <xf numFmtId="0" fontId="18" fillId="5" borderId="4" xfId="0" applyFont="1" applyFill="1" applyBorder="1" applyAlignment="1" applyProtection="1">
      <alignment horizontal="center" vertical="center" wrapText="1"/>
    </xf>
    <xf numFmtId="0" fontId="17" fillId="5" borderId="4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4" xfId="0" applyNumberFormat="1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8" fillId="3" borderId="15" xfId="0" applyFont="1" applyFill="1" applyBorder="1" applyAlignment="1" applyProtection="1">
      <alignment horizontal="left" vertical="center" wrapText="1" indent="1"/>
    </xf>
    <xf numFmtId="0" fontId="14" fillId="4" borderId="15" xfId="0" applyFont="1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center" vertical="center" wrapText="1"/>
    </xf>
    <xf numFmtId="0" fontId="4" fillId="3" borderId="9" xfId="0" applyFont="1" applyFill="1" applyBorder="1" applyAlignment="1" applyProtection="1">
      <alignment horizontal="center" vertical="center" wrapText="1"/>
    </xf>
    <xf numFmtId="0" fontId="5" fillId="3" borderId="9" xfId="0" applyFont="1" applyFill="1" applyBorder="1" applyAlignment="1" applyProtection="1">
      <alignment horizontal="center" vertical="center" wrapText="1"/>
    </xf>
    <xf numFmtId="0" fontId="8" fillId="3" borderId="9" xfId="0" applyFont="1" applyFill="1" applyBorder="1" applyAlignment="1" applyProtection="1">
      <alignment horizontal="center" vertical="center" wrapText="1"/>
    </xf>
    <xf numFmtId="0" fontId="2" fillId="3" borderId="9" xfId="0" applyFont="1" applyFill="1" applyBorder="1" applyAlignment="1" applyProtection="1">
      <alignment horizontal="center" vertical="center" wrapText="1"/>
    </xf>
    <xf numFmtId="0" fontId="13" fillId="3" borderId="15" xfId="0" applyNumberFormat="1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8" fillId="3" borderId="15" xfId="0" applyNumberFormat="1" applyFon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center" vertical="center"/>
    </xf>
    <xf numFmtId="0" fontId="0" fillId="0" borderId="15" xfId="0" applyBorder="1" applyAlignment="1" applyProtection="1">
      <alignment horizontal="center" vertical="center"/>
    </xf>
    <xf numFmtId="0" fontId="0" fillId="3" borderId="9" xfId="0" applyFill="1" applyBorder="1" applyAlignment="1" applyProtection="1">
      <alignment horizontal="center" vertical="center" wrapText="1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2" fillId="3" borderId="17" xfId="0" applyFont="1" applyFill="1" applyBorder="1" applyAlignment="1" applyProtection="1">
      <alignment horizontal="center" vertical="center" wrapTex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8" fillId="3" borderId="17" xfId="0" applyFont="1" applyFill="1" applyBorder="1" applyAlignment="1" applyProtection="1">
      <alignment horizontal="left" vertical="center" wrapText="1" indent="1"/>
    </xf>
    <xf numFmtId="0" fontId="14" fillId="4" borderId="17" xfId="0" applyFont="1" applyFill="1" applyBorder="1" applyAlignment="1" applyProtection="1">
      <alignment horizontal="center" vertical="center" wrapText="1"/>
    </xf>
    <xf numFmtId="0" fontId="2" fillId="3" borderId="17" xfId="0" applyFont="1" applyFill="1" applyBorder="1" applyAlignment="1" applyProtection="1">
      <alignment horizontal="center" vertical="center" wrapText="1"/>
    </xf>
    <xf numFmtId="0" fontId="4" fillId="3" borderId="12" xfId="0" applyFont="1" applyFill="1" applyBorder="1" applyAlignment="1" applyProtection="1">
      <alignment horizontal="center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8" fillId="3" borderId="12" xfId="0" applyFon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 wrapText="1"/>
    </xf>
    <xf numFmtId="0" fontId="13" fillId="3" borderId="17" xfId="0" applyNumberFormat="1" applyFont="1" applyFill="1" applyBorder="1" applyAlignment="1" applyProtection="1">
      <alignment horizontal="center" vertical="center" wrapText="1"/>
    </xf>
    <xf numFmtId="164" fontId="0" fillId="0" borderId="17" xfId="0" applyNumberFormat="1" applyBorder="1" applyAlignment="1" applyProtection="1">
      <alignment horizontal="right" vertical="center" indent="1"/>
    </xf>
    <xf numFmtId="164" fontId="8" fillId="3" borderId="17" xfId="0" applyNumberFormat="1" applyFont="1" applyFill="1" applyBorder="1" applyAlignment="1" applyProtection="1">
      <alignment horizontal="right" vertical="center" indent="1"/>
    </xf>
    <xf numFmtId="165" fontId="0" fillId="0" borderId="17" xfId="0" applyNumberFormat="1" applyBorder="1" applyAlignment="1" applyProtection="1">
      <alignment horizontal="center" vertical="center"/>
    </xf>
    <xf numFmtId="0" fontId="0" fillId="0" borderId="17" xfId="0" applyBorder="1" applyAlignment="1" applyProtection="1">
      <alignment horizontal="center" vertical="center"/>
    </xf>
    <xf numFmtId="0" fontId="0" fillId="3" borderId="12" xfId="0" applyFill="1" applyBorder="1" applyAlignment="1" applyProtection="1">
      <alignment horizontal="center" vertical="center" wrapText="1"/>
    </xf>
    <xf numFmtId="3" fontId="0" fillId="2" borderId="13" xfId="0" applyNumberFormat="1" applyFill="1" applyBorder="1" applyAlignment="1" applyProtection="1">
      <alignment horizontal="center" vertical="center" wrapText="1"/>
    </xf>
    <xf numFmtId="0" fontId="3" fillId="3" borderId="10" xfId="0" applyFont="1" applyFill="1" applyBorder="1" applyAlignment="1" applyProtection="1">
      <alignment horizontal="center" vertical="center" wrapTex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3" borderId="10" xfId="0" applyFill="1" applyBorder="1" applyAlignment="1" applyProtection="1">
      <alignment horizontal="center" vertical="center" wrapText="1"/>
    </xf>
    <xf numFmtId="0" fontId="8" fillId="3" borderId="10" xfId="0" applyFont="1" applyFill="1" applyBorder="1" applyAlignment="1" applyProtection="1">
      <alignment horizontal="left" vertical="center" wrapText="1" indent="1"/>
    </xf>
    <xf numFmtId="0" fontId="14" fillId="4" borderId="10" xfId="0" applyFont="1" applyFill="1" applyBorder="1" applyAlignment="1" applyProtection="1">
      <alignment horizontal="center" vertical="center" wrapText="1"/>
    </xf>
    <xf numFmtId="0" fontId="2" fillId="3" borderId="10" xfId="0" applyFont="1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center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8" fillId="3" borderId="12" xfId="0" applyFont="1" applyFill="1" applyBorder="1" applyAlignment="1" applyProtection="1">
      <alignment horizontal="center" vertical="center" wrapText="1"/>
    </xf>
    <xf numFmtId="0" fontId="13" fillId="3" borderId="10" xfId="0" applyNumberFormat="1" applyFont="1" applyFill="1" applyBorder="1" applyAlignment="1" applyProtection="1">
      <alignment horizontal="center" vertical="center" wrapText="1"/>
    </xf>
    <xf numFmtId="164" fontId="0" fillId="0" borderId="10" xfId="0" applyNumberFormat="1" applyBorder="1" applyAlignment="1" applyProtection="1">
      <alignment horizontal="right" vertical="center" indent="1"/>
    </xf>
    <xf numFmtId="164" fontId="8" fillId="3" borderId="10" xfId="0" applyNumberFormat="1" applyFont="1" applyFill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center" vertical="center"/>
    </xf>
    <xf numFmtId="0" fontId="0" fillId="0" borderId="10" xfId="0" applyBorder="1" applyAlignment="1" applyProtection="1">
      <alignment horizontal="center" vertical="center"/>
    </xf>
    <xf numFmtId="3" fontId="0" fillId="2" borderId="11" xfId="0" applyNumberFormat="1" applyFill="1" applyBorder="1" applyAlignment="1" applyProtection="1">
      <alignment horizontal="center" vertical="center" wrapText="1"/>
    </xf>
    <xf numFmtId="0" fontId="2" fillId="3" borderId="8" xfId="0" applyFont="1" applyFill="1" applyBorder="1" applyAlignment="1" applyProtection="1">
      <alignment horizontal="center" vertical="center" wrapTex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center" vertical="center" wrapText="1"/>
    </xf>
    <xf numFmtId="0" fontId="8" fillId="3" borderId="8" xfId="0" applyFont="1" applyFill="1" applyBorder="1" applyAlignment="1" applyProtection="1">
      <alignment horizontal="left" vertical="center" wrapText="1" indent="1"/>
    </xf>
    <xf numFmtId="0" fontId="14" fillId="4" borderId="8" xfId="0" applyFont="1" applyFill="1" applyBorder="1" applyAlignment="1" applyProtection="1">
      <alignment horizontal="center" vertical="center" wrapText="1"/>
    </xf>
    <xf numFmtId="0" fontId="4" fillId="3" borderId="8" xfId="0" applyFont="1" applyFill="1" applyBorder="1" applyAlignment="1" applyProtection="1">
      <alignment horizontal="center" vertical="center" wrapText="1"/>
    </xf>
    <xf numFmtId="0" fontId="5" fillId="3" borderId="8" xfId="0" applyFont="1" applyFill="1" applyBorder="1" applyAlignment="1" applyProtection="1">
      <alignment horizontal="center" vertical="center" wrapText="1"/>
    </xf>
    <xf numFmtId="0" fontId="8" fillId="3" borderId="8" xfId="0" applyFont="1" applyFill="1" applyBorder="1" applyAlignment="1" applyProtection="1">
      <alignment horizontal="center" vertical="center" wrapText="1"/>
    </xf>
    <xf numFmtId="0" fontId="13" fillId="3" borderId="8" xfId="0" applyNumberFormat="1" applyFont="1" applyFill="1" applyBorder="1" applyAlignment="1" applyProtection="1">
      <alignment horizontal="center" vertical="center" wrapText="1"/>
    </xf>
    <xf numFmtId="164" fontId="0" fillId="0" borderId="8" xfId="0" applyNumberFormat="1" applyBorder="1" applyAlignment="1" applyProtection="1">
      <alignment horizontal="right" vertical="center" indent="1"/>
    </xf>
    <xf numFmtId="164" fontId="8" fillId="3" borderId="8" xfId="0" applyNumberFormat="1" applyFont="1" applyFill="1" applyBorder="1" applyAlignment="1" applyProtection="1">
      <alignment horizontal="right" vertical="center" indent="1"/>
    </xf>
    <xf numFmtId="165" fontId="0" fillId="0" borderId="8" xfId="0" applyNumberFormat="1" applyBorder="1" applyAlignment="1" applyProtection="1">
      <alignment horizontal="center" vertical="center"/>
    </xf>
    <xf numFmtId="0" fontId="0" fillId="0" borderId="8" xfId="0" applyBorder="1" applyAlignment="1" applyProtection="1">
      <alignment horizontal="center" vertical="center"/>
    </xf>
    <xf numFmtId="0" fontId="0" fillId="0" borderId="6" xfId="0" applyBorder="1" applyProtection="1"/>
    <xf numFmtId="0" fontId="9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49" fontId="0" fillId="0" borderId="0" xfId="0" applyNumberFormat="1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3" fillId="5" borderId="3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21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/>
    </xf>
    <xf numFmtId="164" fontId="15" fillId="0" borderId="0" xfId="0" applyNumberFormat="1" applyFont="1" applyAlignment="1" applyProtection="1">
      <alignment horizontal="right" vertical="center" indent="1"/>
    </xf>
    <xf numFmtId="164" fontId="7" fillId="0" borderId="3" xfId="0" applyNumberFormat="1" applyFont="1" applyBorder="1" applyAlignment="1" applyProtection="1">
      <alignment horizontal="center" vertical="center"/>
    </xf>
    <xf numFmtId="164" fontId="7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0" fontId="9" fillId="0" borderId="0" xfId="0" applyFont="1" applyAlignment="1" applyProtection="1">
      <alignment horizontal="left" vertical="center"/>
    </xf>
    <xf numFmtId="4" fontId="0" fillId="0" borderId="0" xfId="0" applyNumberFormat="1" applyAlignment="1" applyProtection="1">
      <alignment horizontal="center" vertical="top" wrapText="1"/>
    </xf>
  </cellXfs>
  <cellStyles count="2">
    <cellStyle name="Normální" xfId="0" builtinId="0"/>
    <cellStyle name="normální 3" xfId="1" xr:uid="{00000000-0005-0000-0000-000001000000}"/>
  </cellStyles>
  <dxfs count="7"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60"/>
  <sheetViews>
    <sheetView tabSelected="1" zoomScale="48" zoomScaleNormal="48" workbookViewId="0">
      <selection activeCell="R7" sqref="R7:R10"/>
    </sheetView>
  </sheetViews>
  <sheetFormatPr defaultRowHeight="15" x14ac:dyDescent="0.25"/>
  <cols>
    <col min="1" max="1" width="1.42578125" style="10" bestFit="1" customWidth="1"/>
    <col min="2" max="2" width="5.7109375" style="10" bestFit="1" customWidth="1"/>
    <col min="3" max="3" width="37.140625" style="14" customWidth="1"/>
    <col min="4" max="4" width="10.7109375" style="128" customWidth="1"/>
    <col min="5" max="5" width="10.28515625" style="13" customWidth="1"/>
    <col min="6" max="6" width="83.7109375" style="14" customWidth="1"/>
    <col min="7" max="7" width="27.85546875" style="14" customWidth="1"/>
    <col min="8" max="8" width="23.28515625" style="14" customWidth="1"/>
    <col min="9" max="9" width="21.42578125" style="14" customWidth="1"/>
    <col min="10" max="10" width="16.5703125" style="14" customWidth="1"/>
    <col min="11" max="11" width="33.28515625" style="10" customWidth="1"/>
    <col min="12" max="12" width="26.7109375" style="10" customWidth="1"/>
    <col min="13" max="13" width="29.42578125" style="10" customWidth="1"/>
    <col min="14" max="14" width="33.7109375" style="14" customWidth="1"/>
    <col min="15" max="15" width="26.42578125" style="14" customWidth="1"/>
    <col min="16" max="16" width="17.7109375" style="14" hidden="1" customWidth="1"/>
    <col min="17" max="17" width="21.5703125" style="10" customWidth="1"/>
    <col min="18" max="18" width="23.28515625" style="10" customWidth="1"/>
    <col min="19" max="19" width="20.7109375" style="10" bestFit="1" customWidth="1"/>
    <col min="20" max="20" width="19.7109375" style="10" bestFit="1" customWidth="1"/>
    <col min="21" max="21" width="11.5703125" style="10" hidden="1" customWidth="1"/>
    <col min="22" max="22" width="36.7109375" style="15" customWidth="1"/>
    <col min="23" max="16384" width="9.140625" style="10"/>
  </cols>
  <sheetData>
    <row r="1" spans="1:22" ht="42.6" customHeight="1" x14ac:dyDescent="0.25">
      <c r="B1" s="11" t="s">
        <v>34</v>
      </c>
      <c r="C1" s="12"/>
      <c r="D1" s="12"/>
    </row>
    <row r="2" spans="1:22" ht="18.75" x14ac:dyDescent="0.25">
      <c r="C2" s="10"/>
      <c r="D2" s="16"/>
      <c r="E2" s="17"/>
      <c r="F2" s="18"/>
      <c r="G2" s="18"/>
      <c r="H2" s="18"/>
      <c r="I2" s="10"/>
      <c r="J2" s="19"/>
      <c r="N2" s="20"/>
      <c r="O2" s="18"/>
      <c r="P2" s="18"/>
      <c r="Q2" s="18"/>
      <c r="R2" s="18"/>
      <c r="T2" s="21"/>
      <c r="U2" s="22"/>
      <c r="V2" s="23"/>
    </row>
    <row r="3" spans="1:22" ht="18" customHeight="1" x14ac:dyDescent="0.25">
      <c r="B3" s="24"/>
      <c r="C3" s="25" t="s">
        <v>0</v>
      </c>
      <c r="D3" s="26"/>
      <c r="E3" s="26"/>
      <c r="F3" s="26"/>
      <c r="G3" s="27"/>
      <c r="H3" s="27"/>
      <c r="I3" s="27"/>
      <c r="J3" s="27"/>
      <c r="K3" s="27"/>
      <c r="L3" s="27"/>
      <c r="M3" s="21"/>
      <c r="N3" s="28"/>
      <c r="O3" s="28"/>
      <c r="P3" s="28"/>
      <c r="Q3" s="28"/>
      <c r="R3" s="28"/>
      <c r="T3" s="21"/>
    </row>
    <row r="4" spans="1:22" ht="18" customHeight="1" thickBot="1" x14ac:dyDescent="0.3">
      <c r="B4" s="29"/>
      <c r="C4" s="30" t="s">
        <v>1</v>
      </c>
      <c r="D4" s="26"/>
      <c r="E4" s="26"/>
      <c r="F4" s="26"/>
      <c r="G4" s="26"/>
      <c r="H4" s="26"/>
      <c r="I4" s="21"/>
      <c r="J4" s="21"/>
      <c r="K4" s="21"/>
      <c r="L4" s="21"/>
      <c r="M4" s="21"/>
      <c r="N4" s="18"/>
      <c r="O4" s="18"/>
      <c r="P4" s="18"/>
      <c r="Q4" s="21"/>
      <c r="R4" s="21"/>
      <c r="T4" s="21"/>
    </row>
    <row r="5" spans="1:22" ht="34.5" customHeight="1" thickBot="1" x14ac:dyDescent="0.3">
      <c r="B5" s="31"/>
      <c r="C5" s="32"/>
      <c r="D5" s="33"/>
      <c r="E5" s="33"/>
      <c r="F5" s="18"/>
      <c r="G5" s="34" t="s">
        <v>2</v>
      </c>
      <c r="H5" s="34" t="s">
        <v>2</v>
      </c>
      <c r="I5" s="18"/>
      <c r="J5" s="18"/>
      <c r="N5" s="18"/>
      <c r="O5" s="35"/>
      <c r="P5" s="35"/>
      <c r="R5" s="36" t="s">
        <v>2</v>
      </c>
      <c r="V5" s="19"/>
    </row>
    <row r="6" spans="1:22" ht="67.150000000000006" customHeight="1" thickTop="1" thickBot="1" x14ac:dyDescent="0.3">
      <c r="B6" s="37" t="s">
        <v>3</v>
      </c>
      <c r="C6" s="38" t="s">
        <v>14</v>
      </c>
      <c r="D6" s="38" t="s">
        <v>4</v>
      </c>
      <c r="E6" s="38" t="s">
        <v>15</v>
      </c>
      <c r="F6" s="38" t="s">
        <v>16</v>
      </c>
      <c r="G6" s="39" t="s">
        <v>5</v>
      </c>
      <c r="H6" s="1" t="s">
        <v>28</v>
      </c>
      <c r="I6" s="40" t="s">
        <v>17</v>
      </c>
      <c r="J6" s="40" t="s">
        <v>18</v>
      </c>
      <c r="K6" s="38" t="s">
        <v>33</v>
      </c>
      <c r="L6" s="40" t="s">
        <v>19</v>
      </c>
      <c r="M6" s="41" t="s">
        <v>20</v>
      </c>
      <c r="N6" s="40" t="s">
        <v>21</v>
      </c>
      <c r="O6" s="38" t="s">
        <v>32</v>
      </c>
      <c r="P6" s="40" t="s">
        <v>22</v>
      </c>
      <c r="Q6" s="38" t="s">
        <v>6</v>
      </c>
      <c r="R6" s="42" t="s">
        <v>7</v>
      </c>
      <c r="S6" s="43" t="s">
        <v>8</v>
      </c>
      <c r="T6" s="43" t="s">
        <v>9</v>
      </c>
      <c r="U6" s="40" t="s">
        <v>23</v>
      </c>
      <c r="V6" s="40" t="s">
        <v>24</v>
      </c>
    </row>
    <row r="7" spans="1:22" ht="164.25" customHeight="1" thickTop="1" x14ac:dyDescent="0.25">
      <c r="A7" s="44"/>
      <c r="B7" s="45">
        <v>1</v>
      </c>
      <c r="C7" s="46" t="s">
        <v>40</v>
      </c>
      <c r="D7" s="47">
        <v>4</v>
      </c>
      <c r="E7" s="48" t="s">
        <v>25</v>
      </c>
      <c r="F7" s="49" t="s">
        <v>41</v>
      </c>
      <c r="G7" s="2"/>
      <c r="H7" s="50" t="s">
        <v>29</v>
      </c>
      <c r="I7" s="51" t="s">
        <v>30</v>
      </c>
      <c r="J7" s="52" t="s">
        <v>31</v>
      </c>
      <c r="K7" s="53" t="s">
        <v>35</v>
      </c>
      <c r="L7" s="54"/>
      <c r="M7" s="55" t="s">
        <v>38</v>
      </c>
      <c r="N7" s="55" t="s">
        <v>39</v>
      </c>
      <c r="O7" s="56">
        <v>14</v>
      </c>
      <c r="P7" s="57">
        <f>D7*Q7</f>
        <v>2400</v>
      </c>
      <c r="Q7" s="58">
        <v>600</v>
      </c>
      <c r="R7" s="3"/>
      <c r="S7" s="59">
        <f>D7*R7</f>
        <v>0</v>
      </c>
      <c r="T7" s="60" t="str">
        <f t="shared" ref="T7" si="0">IF(ISNUMBER(R7), IF(R7&gt;Q7,"NEVYHOVUJE","VYHOVUJE")," ")</f>
        <v xml:space="preserve"> </v>
      </c>
      <c r="U7" s="61"/>
      <c r="V7" s="48" t="s">
        <v>36</v>
      </c>
    </row>
    <row r="8" spans="1:22" ht="121.5" customHeight="1" thickBot="1" x14ac:dyDescent="0.3">
      <c r="A8" s="44"/>
      <c r="B8" s="62">
        <v>2</v>
      </c>
      <c r="C8" s="63" t="s">
        <v>42</v>
      </c>
      <c r="D8" s="64">
        <v>3</v>
      </c>
      <c r="E8" s="65" t="s">
        <v>25</v>
      </c>
      <c r="F8" s="66" t="s">
        <v>43</v>
      </c>
      <c r="G8" s="4"/>
      <c r="H8" s="67" t="s">
        <v>29</v>
      </c>
      <c r="I8" s="68"/>
      <c r="J8" s="69"/>
      <c r="K8" s="70"/>
      <c r="L8" s="71"/>
      <c r="M8" s="72"/>
      <c r="N8" s="72"/>
      <c r="O8" s="73">
        <v>14</v>
      </c>
      <c r="P8" s="74">
        <f>D8*Q8</f>
        <v>420</v>
      </c>
      <c r="Q8" s="75">
        <v>140</v>
      </c>
      <c r="R8" s="5"/>
      <c r="S8" s="76">
        <f>D8*R8</f>
        <v>0</v>
      </c>
      <c r="T8" s="77" t="str">
        <f t="shared" ref="T8:T9" si="1">IF(ISNUMBER(R8), IF(R8&gt;Q8,"NEVYHOVUJE","VYHOVUJE")," ")</f>
        <v xml:space="preserve"> </v>
      </c>
      <c r="U8" s="78"/>
      <c r="V8" s="65" t="s">
        <v>37</v>
      </c>
    </row>
    <row r="9" spans="1:22" ht="136.5" customHeight="1" thickBot="1" x14ac:dyDescent="0.3">
      <c r="A9" s="44"/>
      <c r="B9" s="79">
        <v>3</v>
      </c>
      <c r="C9" s="80" t="s">
        <v>44</v>
      </c>
      <c r="D9" s="81">
        <v>1</v>
      </c>
      <c r="E9" s="82" t="s">
        <v>25</v>
      </c>
      <c r="F9" s="83" t="s">
        <v>47</v>
      </c>
      <c r="G9" s="6"/>
      <c r="H9" s="84" t="s">
        <v>29</v>
      </c>
      <c r="I9" s="85" t="s">
        <v>30</v>
      </c>
      <c r="J9" s="86" t="s">
        <v>29</v>
      </c>
      <c r="K9" s="87"/>
      <c r="L9" s="88"/>
      <c r="M9" s="86" t="s">
        <v>45</v>
      </c>
      <c r="N9" s="86" t="s">
        <v>46</v>
      </c>
      <c r="O9" s="89">
        <v>14</v>
      </c>
      <c r="P9" s="90">
        <f>D9*Q9</f>
        <v>600</v>
      </c>
      <c r="Q9" s="91">
        <v>600</v>
      </c>
      <c r="R9" s="7"/>
      <c r="S9" s="92">
        <f>D9*R9</f>
        <v>0</v>
      </c>
      <c r="T9" s="93" t="str">
        <f t="shared" si="1"/>
        <v xml:space="preserve"> </v>
      </c>
      <c r="U9" s="82"/>
      <c r="V9" s="82" t="s">
        <v>13</v>
      </c>
    </row>
    <row r="10" spans="1:22" ht="180.75" customHeight="1" thickBot="1" x14ac:dyDescent="0.3">
      <c r="A10" s="44"/>
      <c r="B10" s="94">
        <v>4</v>
      </c>
      <c r="C10" s="95" t="s">
        <v>51</v>
      </c>
      <c r="D10" s="96">
        <v>1</v>
      </c>
      <c r="E10" s="97" t="s">
        <v>25</v>
      </c>
      <c r="F10" s="98" t="s">
        <v>52</v>
      </c>
      <c r="G10" s="8"/>
      <c r="H10" s="99" t="s">
        <v>29</v>
      </c>
      <c r="I10" s="95" t="s">
        <v>30</v>
      </c>
      <c r="J10" s="100" t="s">
        <v>29</v>
      </c>
      <c r="K10" s="101"/>
      <c r="L10" s="102"/>
      <c r="M10" s="95" t="s">
        <v>49</v>
      </c>
      <c r="N10" s="95" t="s">
        <v>50</v>
      </c>
      <c r="O10" s="103" t="s">
        <v>48</v>
      </c>
      <c r="P10" s="104">
        <f>D10*Q10</f>
        <v>6000</v>
      </c>
      <c r="Q10" s="105">
        <v>6000</v>
      </c>
      <c r="R10" s="9"/>
      <c r="S10" s="106">
        <f>D10*R10</f>
        <v>0</v>
      </c>
      <c r="T10" s="107" t="str">
        <f t="shared" ref="T10" si="2">IF(ISNUMBER(R10), IF(R10&gt;Q10,"NEVYHOVUJE","VYHOVUJE")," ")</f>
        <v xml:space="preserve"> </v>
      </c>
      <c r="U10" s="97"/>
      <c r="V10" s="97" t="s">
        <v>12</v>
      </c>
    </row>
    <row r="11" spans="1:22" ht="13.5" customHeight="1" thickTop="1" thickBot="1" x14ac:dyDescent="0.3">
      <c r="C11" s="10"/>
      <c r="D11" s="10"/>
      <c r="E11" s="10"/>
      <c r="F11" s="10"/>
      <c r="G11" s="10"/>
      <c r="H11" s="10"/>
      <c r="I11" s="10"/>
      <c r="J11" s="10"/>
      <c r="N11" s="10"/>
      <c r="O11" s="10"/>
      <c r="P11" s="10"/>
      <c r="S11" s="108"/>
    </row>
    <row r="12" spans="1:22" ht="49.5" customHeight="1" thickTop="1" thickBot="1" x14ac:dyDescent="0.3">
      <c r="B12" s="109" t="s">
        <v>27</v>
      </c>
      <c r="C12" s="110"/>
      <c r="D12" s="110"/>
      <c r="E12" s="110"/>
      <c r="F12" s="110"/>
      <c r="G12" s="110"/>
      <c r="H12" s="111"/>
      <c r="I12" s="112"/>
      <c r="J12" s="112"/>
      <c r="K12" s="112"/>
      <c r="L12" s="113"/>
      <c r="M12" s="19"/>
      <c r="N12" s="19"/>
      <c r="O12" s="114"/>
      <c r="P12" s="114"/>
      <c r="Q12" s="115" t="s">
        <v>10</v>
      </c>
      <c r="R12" s="116" t="s">
        <v>11</v>
      </c>
      <c r="S12" s="117"/>
      <c r="T12" s="118"/>
      <c r="U12" s="35"/>
      <c r="V12" s="119"/>
    </row>
    <row r="13" spans="1:22" ht="53.25" customHeight="1" thickTop="1" thickBot="1" x14ac:dyDescent="0.3">
      <c r="B13" s="120"/>
      <c r="C13" s="120"/>
      <c r="D13" s="120"/>
      <c r="E13" s="120"/>
      <c r="F13" s="120"/>
      <c r="G13" s="120"/>
      <c r="H13" s="120"/>
      <c r="I13" s="121"/>
      <c r="L13" s="16"/>
      <c r="M13" s="16"/>
      <c r="N13" s="16"/>
      <c r="O13" s="122"/>
      <c r="P13" s="122"/>
      <c r="Q13" s="123">
        <f>SUM(P7:P10)</f>
        <v>9420</v>
      </c>
      <c r="R13" s="124">
        <f>SUM(S7:S10)</f>
        <v>0</v>
      </c>
      <c r="S13" s="125"/>
      <c r="T13" s="126"/>
    </row>
    <row r="14" spans="1:22" ht="15.75" thickTop="1" x14ac:dyDescent="0.25">
      <c r="B14" s="127" t="s">
        <v>26</v>
      </c>
      <c r="C14" s="127"/>
      <c r="D14" s="127"/>
      <c r="E14" s="127"/>
      <c r="F14" s="127"/>
    </row>
    <row r="15" spans="1:22" ht="14.25" customHeight="1" x14ac:dyDescent="0.25"/>
    <row r="16" spans="1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</sheetData>
  <sheetProtection algorithmName="SHA-512" hashValue="/G++r8wOZeIn0thoLRkZtOGxCZcwsMc3rVbLztZU+A4JGiWbQ0KT+u9IYWSoNRyTqYgT0k/TwSwBFkAY4Poqng==" saltValue="PA0PhWVVwZIqZUDarKln4A==" spinCount="100000" sheet="1" objects="1" scenarios="1"/>
  <mergeCells count="13">
    <mergeCell ref="U7:U8"/>
    <mergeCell ref="R13:T13"/>
    <mergeCell ref="B14:F14"/>
    <mergeCell ref="B13:H13"/>
    <mergeCell ref="B1:D1"/>
    <mergeCell ref="B12:G12"/>
    <mergeCell ref="R12:T12"/>
    <mergeCell ref="I7:I8"/>
    <mergeCell ref="M7:M8"/>
    <mergeCell ref="N7:N8"/>
    <mergeCell ref="J7:J8"/>
    <mergeCell ref="K7:K8"/>
    <mergeCell ref="L7:L8"/>
  </mergeCells>
  <conditionalFormatting sqref="T7:T10">
    <cfRule type="cellIs" dxfId="6" priority="64" operator="equal">
      <formula>"VYHOVUJE"</formula>
    </cfRule>
  </conditionalFormatting>
  <conditionalFormatting sqref="T7:T10">
    <cfRule type="cellIs" dxfId="5" priority="63" operator="equal">
      <formula>"NEVYHOVUJE"</formula>
    </cfRule>
  </conditionalFormatting>
  <conditionalFormatting sqref="G7:H10 R7:R10">
    <cfRule type="containsBlanks" dxfId="4" priority="44">
      <formula>LEN(TRIM(G7))=0</formula>
    </cfRule>
  </conditionalFormatting>
  <conditionalFormatting sqref="G7:H10 R7:R10">
    <cfRule type="notContainsBlanks" dxfId="3" priority="42">
      <formula>LEN(TRIM(G7))&gt;0</formula>
    </cfRule>
  </conditionalFormatting>
  <conditionalFormatting sqref="G7:H10 R7:R10">
    <cfRule type="notContainsBlanks" dxfId="2" priority="41">
      <formula>LEN(TRIM(G7))&gt;0</formula>
    </cfRule>
  </conditionalFormatting>
  <conditionalFormatting sqref="G7:H10">
    <cfRule type="notContainsBlanks" dxfId="1" priority="40">
      <formula>LEN(TRIM(G7))&gt;0</formula>
    </cfRule>
  </conditionalFormatting>
  <conditionalFormatting sqref="D7:D10">
    <cfRule type="containsBlanks" dxfId="0" priority="1">
      <formula>LEN(TRIM(D7))=0</formula>
    </cfRule>
  </conditionalFormatting>
  <dataValidations count="2">
    <dataValidation type="list" showInputMessage="1" showErrorMessage="1" sqref="E7:E10" xr:uid="{FEE879A1-3785-4154-A7E4-C2775DBC6DD4}">
      <formula1>"ks,bal,sada,"</formula1>
    </dataValidation>
    <dataValidation type="list" allowBlank="1" showInputMessage="1" showErrorMessage="1" sqref="J10 J7" xr:uid="{CBD82B4A-4556-4BD8-97B1-6493B60EABDA}">
      <formula1>"ANO,NE"</formula1>
    </dataValidation>
  </dataValidations>
  <pageMargins left="7.874015748031496E-2" right="0.11811023622047245" top="0.35433070866141736" bottom="0.35433070866141736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1</cp:revision>
  <cp:lastPrinted>2022-09-16T11:12:08Z</cp:lastPrinted>
  <dcterms:created xsi:type="dcterms:W3CDTF">2014-03-05T12:43:32Z</dcterms:created>
  <dcterms:modified xsi:type="dcterms:W3CDTF">2022-10-27T10:54:02Z</dcterms:modified>
</cp:coreProperties>
</file>