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3040" windowHeight="6468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</workbook>
</file>

<file path=xl/sharedStrings.xml><?xml version="1.0" encoding="utf-8"?>
<sst xmlns="http://schemas.openxmlformats.org/spreadsheetml/2006/main" count="61" uniqueCount="50">
  <si>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</si>
  <si>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</si>
  <si>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</si>
  <si>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</si>
  <si>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</si>
  <si>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</si>
  <si>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</si>
  <si>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</si>
  <si>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</si>
  <si>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</si>
  <si>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</si>
  <si>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30213200-7 - Tablety (PC) </t>
  </si>
  <si>
    <t xml:space="preserve">30233132-5 - Diskové jednotky </t>
  </si>
  <si>
    <t xml:space="preserve">30237450-8 - Grafické tablety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</si>
  <si>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</si>
  <si>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</si>
  <si>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</si>
  <si>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</si>
  <si>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</si>
  <si>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</si>
  <si>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</si>
  <si>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</si>
  <si>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</si>
  <si>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</si>
  <si>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</si>
  <si>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</si>
  <si>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</si>
  <si>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</si>
  <si>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</si>
  <si>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</si>
  <si>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</si>
  <si>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NE</t>
  </si>
  <si>
    <t>Pokud financováno z projektových prostředků, pak ŘEŠITEL uvede: NÁZEV A ČÍSLO DOTAČNÍHO PROJEKTU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</si>
  <si>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</si>
  <si>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</si>
  <si>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 xml:space="preserve">Příloha č. 2 Kupní smlouvy - technická specifikace
Výpočetní technika (III.) 126 - 2022 </t>
  </si>
  <si>
    <t>do 31.12.2022</t>
  </si>
  <si>
    <t>Ing. Petr Pfauser,
Tel.: 37763 6717</t>
  </si>
  <si>
    <t>Univerzitní 28,
301 00 Plzeň,
Fakulta designu a umění Ladislava Sutnara - Děkanát,
místnost LS 230</t>
  </si>
  <si>
    <t>Záruka min. 24 měsíců.</t>
  </si>
  <si>
    <t>Grafický tablet</t>
  </si>
  <si>
    <t>Aktivní grafický tablet s rozlišením FULL HD min. 1920x1080.
Velikost obrazovky min. 21,5".
Aktivní plocha min. 476 × 268 mm.
Min. 8192 úrovní přítlaku.
Rozlišení snímací vrstvy min. 5080 lpi.
Připojení USB a HDMI.
Barevný rozsah Adobe RGB min. 72%.
Možnost naklopení při práci.
Hmotnost max. 5 600 g.
Včetně bezdrátového pera a propojovacího kabelu.</t>
  </si>
  <si>
    <t>Grafický tablet s aktivní plochou min. 224 × 148 mm.
Min. 8192 úrovní přítlaku.
Rozlišení snímací vrstvy min. 5080 lpi.
USB napájení, Bluetooth připojení.
Min. 8 nastavitelných tlačítek pro aplikace.
Hmotnost max. 700 g.
Včetně bezdrátového pera a stojánku s min. 10 nahrádními hroty a USB kabelem.</t>
  </si>
  <si>
    <t>SSD disky</t>
  </si>
  <si>
    <t>Záruka na zboží min. 60 měsíců.</t>
  </si>
  <si>
    <t>David Kratochvíl,
Tel.: 37763 2858,
606 665 171</t>
  </si>
  <si>
    <t>Univerzitní 20,
301 00 Plzeň,
Centrum informatizace a výpočetní techniky - Oddělení Aplikační a uživatelská podpora,
místnost UI 312</t>
  </si>
  <si>
    <t>Tablet min. 13"</t>
  </si>
  <si>
    <t>Dotykový displej min. 13".
Jemnost displeje: min. 190 PPI.
Maximální jas displeje min. 400 nitů.
Rozlišení displeje min. 2160 x 1350.
Technologie displeje LTPS.
Velikost RAM min. 8 GB.
Velikost úložiště min. 128 GB.
Rozhraní tabletu USB-C, micro HDMI.
Kapacita baterie min. 10 000 mAh.
Hmotnost max. 840 g.
Včetně napájecího adaptéru a kabelu.</t>
  </si>
  <si>
    <t>Rozhraní: SATA 6Gb/s.
Formát disku: 2,5".
Kapacita min. 500 GB.
Sekvenční čtení: min. 550 MB/sec.
Sekvenční zápis: min. 510 MB/sec.
MTTF min.: 1.5 Million Hodin.
Podpora: TRIM.
Náhodné čtení IOPS: min. 95 000.
Náhodný zápis IOPS: min. 90 000.
Záruka min. 60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</si>
</sst>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2" fillId="5" borderId="7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65" zoomScaleNormal="65" workbookViewId="0" topLeftCell="A10">
      <selection activeCell="H10" sqref="H10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87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27.28125" style="5" hidden="1" customWidth="1"/>
    <col min="12" max="12" width="32.421875" style="5" customWidth="1"/>
    <col min="13" max="13" width="25.8515625" style="5" customWidth="1"/>
    <col min="14" max="14" width="39.5742187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8.8515625" style="5" customWidth="1"/>
  </cols>
  <sheetData>
    <row r="1" spans="2:22" ht="40.95" customHeight="1">
      <c r="B1" s="111" t="s">
        <v>35</v>
      </c>
      <c r="C1" s="112"/>
      <c r="D1" s="112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91"/>
      <c r="E3" s="91"/>
      <c r="F3" s="91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91"/>
      <c r="E4" s="91"/>
      <c r="F4" s="91"/>
      <c r="G4" s="91"/>
      <c r="H4" s="9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13" t="s">
        <v>2</v>
      </c>
      <c r="H5" s="114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4" t="s">
        <v>25</v>
      </c>
      <c r="H6" s="45" t="s">
        <v>27</v>
      </c>
      <c r="I6" s="40" t="s">
        <v>17</v>
      </c>
      <c r="J6" s="39" t="s">
        <v>18</v>
      </c>
      <c r="K6" s="39" t="s">
        <v>32</v>
      </c>
      <c r="L6" s="41" t="s">
        <v>19</v>
      </c>
      <c r="M6" s="42" t="s">
        <v>20</v>
      </c>
      <c r="N6" s="41" t="s">
        <v>21</v>
      </c>
      <c r="O6" s="39" t="s">
        <v>33</v>
      </c>
      <c r="P6" s="41" t="s">
        <v>22</v>
      </c>
      <c r="Q6" s="39" t="s">
        <v>5</v>
      </c>
      <c r="R6" s="43" t="s">
        <v>6</v>
      </c>
      <c r="S6" s="90" t="s">
        <v>7</v>
      </c>
      <c r="T6" s="90" t="s">
        <v>8</v>
      </c>
      <c r="U6" s="41" t="s">
        <v>23</v>
      </c>
      <c r="V6" s="41" t="s">
        <v>24</v>
      </c>
    </row>
    <row r="7" spans="1:22" ht="184.5" customHeight="1" thickTop="1">
      <c r="A7" s="20"/>
      <c r="B7" s="48">
        <v>1</v>
      </c>
      <c r="C7" s="49" t="s">
        <v>40</v>
      </c>
      <c r="D7" s="92">
        <v>1</v>
      </c>
      <c r="E7" s="50" t="s">
        <v>26</v>
      </c>
      <c r="F7" s="75" t="s">
        <v>41</v>
      </c>
      <c r="G7" s="130"/>
      <c r="H7" s="51" t="s">
        <v>31</v>
      </c>
      <c r="I7" s="105" t="s">
        <v>34</v>
      </c>
      <c r="J7" s="107" t="s">
        <v>31</v>
      </c>
      <c r="K7" s="109"/>
      <c r="L7" s="56" t="s">
        <v>39</v>
      </c>
      <c r="M7" s="103" t="s">
        <v>37</v>
      </c>
      <c r="N7" s="103" t="s">
        <v>38</v>
      </c>
      <c r="O7" s="119" t="s">
        <v>36</v>
      </c>
      <c r="P7" s="52">
        <f>D7*Q7</f>
        <v>20100</v>
      </c>
      <c r="Q7" s="53">
        <v>20100</v>
      </c>
      <c r="R7" s="135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117"/>
      <c r="V7" s="115" t="s">
        <v>13</v>
      </c>
    </row>
    <row r="8" spans="1:22" ht="139.5" customHeight="1" thickBot="1">
      <c r="A8" s="20"/>
      <c r="B8" s="57">
        <v>2</v>
      </c>
      <c r="C8" s="58" t="s">
        <v>40</v>
      </c>
      <c r="D8" s="59">
        <v>2</v>
      </c>
      <c r="E8" s="60" t="s">
        <v>26</v>
      </c>
      <c r="F8" s="86" t="s">
        <v>42</v>
      </c>
      <c r="G8" s="131"/>
      <c r="H8" s="61" t="s">
        <v>31</v>
      </c>
      <c r="I8" s="106"/>
      <c r="J8" s="108"/>
      <c r="K8" s="110"/>
      <c r="L8" s="87" t="s">
        <v>39</v>
      </c>
      <c r="M8" s="104"/>
      <c r="N8" s="104"/>
      <c r="O8" s="120"/>
      <c r="P8" s="62">
        <f>D8*Q8</f>
        <v>13200</v>
      </c>
      <c r="Q8" s="63">
        <v>6600</v>
      </c>
      <c r="R8" s="136"/>
      <c r="S8" s="64">
        <f>D8*R8</f>
        <v>0</v>
      </c>
      <c r="T8" s="65" t="str">
        <f aca="true" t="shared" si="1" ref="T8:T9">IF(ISNUMBER(R8),IF(R8&gt;Q8,"NEVYHOVUJE","VYHOVUJE")," ")</f>
        <v xml:space="preserve"> </v>
      </c>
      <c r="U8" s="118"/>
      <c r="V8" s="116"/>
    </row>
    <row r="9" spans="1:22" ht="185.25" customHeight="1">
      <c r="A9" s="20"/>
      <c r="B9" s="76">
        <v>3</v>
      </c>
      <c r="C9" s="77" t="s">
        <v>43</v>
      </c>
      <c r="D9" s="78">
        <v>5</v>
      </c>
      <c r="E9" s="79" t="s">
        <v>26</v>
      </c>
      <c r="F9" s="88" t="s">
        <v>49</v>
      </c>
      <c r="G9" s="132"/>
      <c r="H9" s="80" t="s">
        <v>31</v>
      </c>
      <c r="I9" s="99" t="s">
        <v>34</v>
      </c>
      <c r="J9" s="99" t="s">
        <v>31</v>
      </c>
      <c r="K9" s="101"/>
      <c r="L9" s="81" t="s">
        <v>44</v>
      </c>
      <c r="M9" s="93" t="s">
        <v>45</v>
      </c>
      <c r="N9" s="93" t="s">
        <v>46</v>
      </c>
      <c r="O9" s="95">
        <v>21</v>
      </c>
      <c r="P9" s="82">
        <f>D9*Q9</f>
        <v>6750</v>
      </c>
      <c r="Q9" s="83">
        <v>1350</v>
      </c>
      <c r="R9" s="137"/>
      <c r="S9" s="84">
        <f>D9*R9</f>
        <v>0</v>
      </c>
      <c r="T9" s="85" t="str">
        <f t="shared" si="1"/>
        <v xml:space="preserve"> </v>
      </c>
      <c r="U9" s="97"/>
      <c r="V9" s="79" t="s">
        <v>12</v>
      </c>
    </row>
    <row r="10" spans="1:22" ht="186.75" customHeight="1" thickBot="1">
      <c r="A10" s="20"/>
      <c r="B10" s="66">
        <v>4</v>
      </c>
      <c r="C10" s="67" t="s">
        <v>47</v>
      </c>
      <c r="D10" s="68">
        <v>1</v>
      </c>
      <c r="E10" s="69" t="s">
        <v>26</v>
      </c>
      <c r="F10" s="89" t="s">
        <v>48</v>
      </c>
      <c r="G10" s="133"/>
      <c r="H10" s="134"/>
      <c r="I10" s="100"/>
      <c r="J10" s="100"/>
      <c r="K10" s="102"/>
      <c r="L10" s="70"/>
      <c r="M10" s="94"/>
      <c r="N10" s="94"/>
      <c r="O10" s="96"/>
      <c r="P10" s="71">
        <f>D10*Q10</f>
        <v>13000</v>
      </c>
      <c r="Q10" s="72">
        <v>13000</v>
      </c>
      <c r="R10" s="138"/>
      <c r="S10" s="73">
        <f>D10*R10</f>
        <v>0</v>
      </c>
      <c r="T10" s="74" t="str">
        <f aca="true" t="shared" si="2" ref="T10">IF(ISNUMBER(R10),IF(R10&gt;Q10,"NEVYHOVUJE","VYHOVUJE")," ")</f>
        <v xml:space="preserve"> </v>
      </c>
      <c r="U10" s="98"/>
      <c r="V10" s="69" t="s">
        <v>11</v>
      </c>
    </row>
    <row r="11" spans="3:16" ht="17.4" customHeight="1" thickBot="1" thickTop="1">
      <c r="C11" s="5"/>
      <c r="D11" s="5"/>
      <c r="E11" s="5"/>
      <c r="F11" s="5"/>
      <c r="G11" s="33"/>
      <c r="H11" s="33"/>
      <c r="I11" s="5"/>
      <c r="J11" s="5"/>
      <c r="N11" s="5"/>
      <c r="O11" s="5"/>
      <c r="P11" s="5"/>
    </row>
    <row r="12" spans="2:22" ht="51.75" customHeight="1" thickBot="1" thickTop="1">
      <c r="B12" s="128" t="s">
        <v>30</v>
      </c>
      <c r="C12" s="128"/>
      <c r="D12" s="128"/>
      <c r="E12" s="128"/>
      <c r="F12" s="128"/>
      <c r="G12" s="128"/>
      <c r="H12" s="47"/>
      <c r="I12" s="47"/>
      <c r="J12" s="21"/>
      <c r="K12" s="21"/>
      <c r="L12" s="7"/>
      <c r="M12" s="7"/>
      <c r="N12" s="7"/>
      <c r="O12" s="22"/>
      <c r="P12" s="22"/>
      <c r="Q12" s="23" t="s">
        <v>9</v>
      </c>
      <c r="R12" s="125" t="s">
        <v>10</v>
      </c>
      <c r="S12" s="126"/>
      <c r="T12" s="127"/>
      <c r="U12" s="24"/>
      <c r="V12" s="25"/>
    </row>
    <row r="13" spans="2:20" ht="50.4" customHeight="1" thickBot="1" thickTop="1">
      <c r="B13" s="129" t="s">
        <v>28</v>
      </c>
      <c r="C13" s="129"/>
      <c r="D13" s="129"/>
      <c r="E13" s="129"/>
      <c r="F13" s="129"/>
      <c r="G13" s="129"/>
      <c r="H13" s="129"/>
      <c r="I13" s="26"/>
      <c r="L13" s="9"/>
      <c r="M13" s="9"/>
      <c r="N13" s="9"/>
      <c r="O13" s="27"/>
      <c r="P13" s="27"/>
      <c r="Q13" s="28">
        <f>SUM(P7:P10)</f>
        <v>53050</v>
      </c>
      <c r="R13" s="122">
        <f>SUM(S7:S10)</f>
        <v>0</v>
      </c>
      <c r="S13" s="123"/>
      <c r="T13" s="124"/>
    </row>
    <row r="14" spans="2:19" ht="15" thickTop="1">
      <c r="B14" s="121" t="s">
        <v>29</v>
      </c>
      <c r="C14" s="121"/>
      <c r="D14" s="121"/>
      <c r="E14" s="121"/>
      <c r="F14" s="121"/>
      <c r="G14" s="121"/>
      <c r="H14" s="91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91"/>
      <c r="H15" s="91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6"/>
      <c r="C16" s="46"/>
      <c r="D16" s="46"/>
      <c r="E16" s="46"/>
      <c r="F16" s="46"/>
      <c r="G16" s="91"/>
      <c r="H16" s="91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6"/>
      <c r="C17" s="46"/>
      <c r="D17" s="46"/>
      <c r="E17" s="46"/>
      <c r="F17" s="46"/>
      <c r="G17" s="91"/>
      <c r="H17" s="91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5" customHeight="1">
      <c r="C18" s="21"/>
      <c r="D18" s="29"/>
      <c r="E18" s="21"/>
      <c r="F18" s="21"/>
      <c r="G18" s="91"/>
      <c r="H18" s="91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8:19" ht="19.95" customHeight="1">
      <c r="H19" s="36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91"/>
      <c r="H20" s="91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91"/>
      <c r="H21" s="91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91"/>
      <c r="H22" s="91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91"/>
      <c r="H23" s="91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91"/>
      <c r="H24" s="91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91"/>
      <c r="H25" s="91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91"/>
      <c r="H26" s="91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91"/>
      <c r="H27" s="91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91"/>
      <c r="H28" s="91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91"/>
      <c r="H29" s="91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91"/>
      <c r="H30" s="91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91"/>
      <c r="H31" s="91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91"/>
      <c r="H32" s="91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91"/>
      <c r="H33" s="91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91"/>
      <c r="H34" s="91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91"/>
      <c r="H35" s="91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91"/>
      <c r="H36" s="91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91"/>
      <c r="H37" s="91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91"/>
      <c r="H38" s="91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91"/>
      <c r="H39" s="91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91"/>
      <c r="H40" s="91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91"/>
      <c r="H41" s="91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91"/>
      <c r="H42" s="91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91"/>
      <c r="H43" s="9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91"/>
      <c r="H44" s="91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91"/>
      <c r="H45" s="91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91"/>
      <c r="H46" s="91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91"/>
      <c r="H47" s="91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91"/>
      <c r="H48" s="91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91"/>
      <c r="H49" s="91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91"/>
      <c r="H50" s="91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91"/>
      <c r="H51" s="91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91"/>
      <c r="H52" s="91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91"/>
      <c r="H53" s="91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91"/>
      <c r="H54" s="91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91"/>
      <c r="H55" s="91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91"/>
      <c r="H56" s="91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91"/>
      <c r="H57" s="91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91"/>
      <c r="H58" s="91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91"/>
      <c r="H59" s="91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91"/>
      <c r="H60" s="91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91"/>
      <c r="H61" s="91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91"/>
      <c r="H62" s="91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91"/>
      <c r="H63" s="91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91"/>
      <c r="H64" s="91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91"/>
      <c r="H65" s="9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91"/>
      <c r="H66" s="91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91"/>
      <c r="H67" s="91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91"/>
      <c r="H68" s="91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91"/>
      <c r="H69" s="91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91"/>
      <c r="H70" s="91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91"/>
      <c r="H71" s="91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91"/>
      <c r="H72" s="91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91"/>
      <c r="H73" s="91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91"/>
      <c r="H74" s="91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91"/>
      <c r="H75" s="91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91"/>
      <c r="H76" s="91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91"/>
      <c r="H77" s="91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91"/>
      <c r="H78" s="91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91"/>
      <c r="H79" s="91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91"/>
      <c r="H80" s="91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91"/>
      <c r="H81" s="91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91"/>
      <c r="H82" s="91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91"/>
      <c r="H83" s="91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91"/>
      <c r="H84" s="91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91"/>
      <c r="H85" s="91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91"/>
      <c r="H86" s="91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91"/>
      <c r="H87" s="91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91"/>
      <c r="H88" s="91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91"/>
      <c r="H89" s="91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91"/>
      <c r="H90" s="91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91"/>
      <c r="H91" s="91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91"/>
      <c r="H92" s="91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91"/>
      <c r="H93" s="91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91"/>
      <c r="H94" s="91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91"/>
      <c r="H95" s="91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91"/>
      <c r="H96" s="91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91"/>
      <c r="H97" s="91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91"/>
      <c r="H98" s="91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6" ht="19.95" customHeight="1">
      <c r="C99" s="21"/>
      <c r="D99" s="29"/>
      <c r="E99" s="21"/>
      <c r="F99" s="21"/>
      <c r="G99" s="91"/>
      <c r="H99" s="91"/>
      <c r="I99" s="11"/>
      <c r="J99" s="11"/>
      <c r="K99" s="11"/>
      <c r="L99" s="11"/>
      <c r="M99" s="11"/>
      <c r="N99" s="6"/>
      <c r="O99" s="6"/>
      <c r="P99" s="6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</sheetData>
  <sheetProtection algorithmName="SHA-512" hashValue="RNP07/S4m1D9ETdPX4xtr5X1PZSH9kFljSP11UvZEMlWiCXVYRM+/qDhC9wUIwB4qFHeh5f3nTKaNDyXH/B2Ig==" saltValue="AcfU5CZY/TtTgoPInLquYA==" spinCount="100000" sheet="1" objects="1" scenarios="1"/>
  <mergeCells count="22">
    <mergeCell ref="B14:G14"/>
    <mergeCell ref="R13:T13"/>
    <mergeCell ref="R12:T12"/>
    <mergeCell ref="B12:G12"/>
    <mergeCell ref="B13:H13"/>
    <mergeCell ref="B1:D1"/>
    <mergeCell ref="G5:H5"/>
    <mergeCell ref="V7:V8"/>
    <mergeCell ref="U7:U8"/>
    <mergeCell ref="O7:O8"/>
    <mergeCell ref="M7:M8"/>
    <mergeCell ref="N7:N8"/>
    <mergeCell ref="I7:I8"/>
    <mergeCell ref="J7:J8"/>
    <mergeCell ref="K7:K8"/>
    <mergeCell ref="I9:I10"/>
    <mergeCell ref="J9:J10"/>
    <mergeCell ref="K9:K10"/>
    <mergeCell ref="M9:M10"/>
    <mergeCell ref="N9:N10"/>
    <mergeCell ref="O9:O10"/>
    <mergeCell ref="U9:U10"/>
  </mergeCells>
  <conditionalFormatting sqref="D7:D10 B7:B10">
    <cfRule type="containsBlanks" priority="76" dxfId="7">
      <formula>LEN(TRIM(B7))=0</formula>
    </cfRule>
  </conditionalFormatting>
  <conditionalFormatting sqref="B7:B10">
    <cfRule type="cellIs" priority="73" dxfId="6" operator="greaterThanOrEqual">
      <formula>1</formula>
    </cfRule>
  </conditionalFormatting>
  <conditionalFormatting sqref="T7:T10">
    <cfRule type="cellIs" priority="60" dxfId="5" operator="equal">
      <formula>"VYHOVUJE"</formula>
    </cfRule>
  </conditionalFormatting>
  <conditionalFormatting sqref="T7:T10">
    <cfRule type="cellIs" priority="59" dxfId="4" operator="equal">
      <formula>"NEVYHOVUJE"</formula>
    </cfRule>
  </conditionalFormatting>
  <conditionalFormatting sqref="G7:H10 R7:R10">
    <cfRule type="containsBlanks" priority="53" dxfId="3">
      <formula>LEN(TRIM(G7))=0</formula>
    </cfRule>
  </conditionalFormatting>
  <conditionalFormatting sqref="G7:H10 R7:R10">
    <cfRule type="notContainsBlanks" priority="51" dxfId="2">
      <formula>LEN(TRIM(G7))&gt;0</formula>
    </cfRule>
  </conditionalFormatting>
  <conditionalFormatting sqref="G7:H10 R7:R10">
    <cfRule type="notContainsBlanks" priority="50" dxfId="1">
      <formula>LEN(TRIM(G7))&gt;0</formula>
    </cfRule>
  </conditionalFormatting>
  <conditionalFormatting sqref="G7:H10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V7 V9:V10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2022-10-24T10:34:20Z</dcterms:modified>
  <cp:category/>
  <cp:version/>
  <cp:contentType/>
  <cp:contentStatus/>
  <cp:revision>3</cp:revision>
</cp:coreProperties>
</file>