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17256" windowHeight="3048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</workbook>
</file>

<file path=xl/sharedStrings.xml><?xml version="1.0" encoding="utf-8"?>
<sst xmlns="http://schemas.openxmlformats.org/spreadsheetml/2006/main" count="55" uniqueCount="48">
  <si>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</si>
  <si>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</si>
  <si>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</si>
  <si>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</si>
  <si>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</si>
  <si>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</si>
  <si>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</si>
  <si>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</si>
  <si>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</si>
  <si>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</si>
  <si>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</si>
  <si>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</si>
  <si>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30233300-4 - Čtecí zařízení pro karty smart card</t>
  </si>
  <si>
    <t xml:space="preserve">30237000-9 - Součásti, příslušenství a doplňky pro počítače </t>
  </si>
  <si>
    <t xml:space="preserve">30237270-2 - Pouzdra na přenosné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</si>
  <si>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</si>
  <si>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</si>
  <si>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</si>
  <si>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</si>
  <si>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</si>
  <si>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</si>
  <si>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</si>
  <si>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</si>
  <si>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</si>
  <si>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</si>
  <si>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</si>
  <si>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</si>
  <si>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</si>
  <si>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</si>
  <si>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</si>
  <si>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</si>
  <si>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</si>
  <si>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</si>
  <si>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Pokud financováno z projektových prostředků, pak ŘEŠITEL uvede: NÁZEV A ČÍSLO DOTAČNÍHO PROJEKTU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</si>
  <si>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</si>
  <si>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Bc. Petra Pechmanová, 
Tel.: 702 056 655,
37763 1025</t>
  </si>
  <si>
    <t>Univerzitní 8,
301 00 Plzeň,
Rektorát - Útvar prorektora pro studijní a pedagogickou činnost,
místnost UR 402</t>
  </si>
  <si>
    <t>Záruka na zboží min. 48 měsíců, servis NBD on site.</t>
  </si>
  <si>
    <t xml:space="preserve">Notebook min. 13" s webkamerou </t>
  </si>
  <si>
    <t>Dokovací stanice k pol.č. 1</t>
  </si>
  <si>
    <t>Brašna k pol.č. 1</t>
  </si>
  <si>
    <t>Čtečka SD karet</t>
  </si>
  <si>
    <t>Dokovací stanice kompatibilní s položkou č.1.</t>
  </si>
  <si>
    <t>Brašna kompatibilní s položkou č. 1, obsahuje ramenní popruh.</t>
  </si>
  <si>
    <t>Čtečka karet externí, USB-A + USB-C (OTG) 3.2 Gen 1 (USB 3.0), 2-sloty, SD, SDHC, SDXC, micro SD, micro SDHC, micro SDXC, podpora UHS-I.</t>
  </si>
  <si>
    <t>Samostatná faktura</t>
  </si>
  <si>
    <t xml:space="preserve">Příloha č. 2 Kupní smlouvy - technická specifikace
Výpočetní technika (III.) 123 - 2022 </t>
  </si>
  <si>
    <r>
      <t>Výkon procesoru v Passmark CPU více než 13 000 bodů (platné ke dni 14.9.2022), minimálně 6 jader.
Velikost displeje: minimálně 13".
Rozlišení displeje: min. FullHD 1920 x 1200.
Operační paměť RAM: minimálně 16 GB.
Pevný disk: SSD o kapacitě minimálně 512 GB.
Výdr</t>
    </r>
    <r>
      <rPr>
        <sz val="11"/>
        <rFont val="Calibri"/>
        <family val="2"/>
        <scheme val="minor"/>
      </rPr>
      <t>ž baterie: až 13</t>
    </r>
    <r>
      <rPr>
        <sz val="11"/>
        <color theme="1"/>
        <rFont val="Calibri"/>
        <family val="2"/>
        <scheme val="minor"/>
      </rPr>
      <t xml:space="preserve"> - 17 hodin, dobíjení USB-C.
Funkce displeje: dotykový, překlopitelný.
Funkce 2 v 1 (laptop může být použitelný jako tablet).
CZ Klávesnice s podsvícením nebo alternativním způsobem zlepšení viditelnosti ve tmě.
Integrovaná čtečka paměťových karet, otisků prstů.
Webkamera s HD rozlišením (min. 1 Mpx).
Operační systém: Windows 64-bit 10 nebo 11, existence ovladačů použitého HW pro daný OS - OS Windows požadujeme z důvodu kompatibility s interními aplikacemi ZČU (Stag, Magion,...).
Síťová karta: Ethernet nebo MiniEthernet port, WIFI 802.11 ax.
Bluetooth min. v.5.0.
USB: alespoň 4x (z toho minimálně 2x USB 3.0 + </t>
    </r>
    <r>
      <rPr>
        <sz val="11"/>
        <color rgb="FFFF0000"/>
        <rFont val="Calibri"/>
        <family val="2"/>
        <scheme val="minor"/>
      </rPr>
      <t>1x USB-C 3.2 Gen 1</t>
    </r>
    <r>
      <rPr>
        <sz val="11"/>
        <color theme="1"/>
        <rFont val="Calibri"/>
        <family val="2"/>
        <scheme val="minor"/>
      </rPr>
      <t>).
Hmotnost max.</t>
    </r>
    <r>
      <rPr>
        <sz val="11"/>
        <rFont val="Calibri"/>
        <family val="2"/>
        <scheme val="minor"/>
      </rPr>
      <t xml:space="preserve"> 1,4</t>
    </r>
    <r>
      <rPr>
        <sz val="11"/>
        <color theme="1"/>
        <rFont val="Calibri"/>
        <family val="2"/>
        <scheme val="minor"/>
      </rPr>
      <t xml:space="preserve"> kg (bez zdroje).
Záruka na zboží min. 48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</si>
</sst>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zoomScale="45" zoomScaleNormal="45" workbookViewId="0" topLeftCell="C2">
      <selection activeCell="R7" sqref="R7:R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07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6.421875" style="5" bestFit="1" customWidth="1"/>
    <col min="12" max="12" width="32.421875" style="5" customWidth="1"/>
    <col min="13" max="13" width="25.8515625" style="5" customWidth="1"/>
    <col min="14" max="14" width="37.574218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8.8515625" style="5" customWidth="1"/>
  </cols>
  <sheetData>
    <row r="1" spans="2:22" ht="40.95" customHeight="1">
      <c r="B1" s="80" t="s">
        <v>46</v>
      </c>
      <c r="C1" s="81"/>
      <c r="D1" s="81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78"/>
      <c r="E3" s="78"/>
      <c r="F3" s="78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78"/>
      <c r="E4" s="78"/>
      <c r="F4" s="78"/>
      <c r="G4" s="78"/>
      <c r="H4" s="7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2" t="s">
        <v>2</v>
      </c>
      <c r="H5" s="83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33</v>
      </c>
      <c r="L6" s="41" t="s">
        <v>20</v>
      </c>
      <c r="M6" s="42" t="s">
        <v>21</v>
      </c>
      <c r="N6" s="41" t="s">
        <v>22</v>
      </c>
      <c r="O6" s="39" t="s">
        <v>34</v>
      </c>
      <c r="P6" s="41" t="s">
        <v>23</v>
      </c>
      <c r="Q6" s="39" t="s">
        <v>5</v>
      </c>
      <c r="R6" s="43" t="s">
        <v>6</v>
      </c>
      <c r="S6" s="77" t="s">
        <v>7</v>
      </c>
      <c r="T6" s="77" t="s">
        <v>8</v>
      </c>
      <c r="U6" s="41" t="s">
        <v>24</v>
      </c>
      <c r="V6" s="41" t="s">
        <v>25</v>
      </c>
    </row>
    <row r="7" spans="1:22" ht="297" customHeight="1" thickTop="1">
      <c r="A7" s="20"/>
      <c r="B7" s="48">
        <v>1</v>
      </c>
      <c r="C7" s="49" t="s">
        <v>38</v>
      </c>
      <c r="D7" s="50">
        <v>2</v>
      </c>
      <c r="E7" s="51" t="s">
        <v>27</v>
      </c>
      <c r="F7" s="79" t="s">
        <v>47</v>
      </c>
      <c r="G7" s="113"/>
      <c r="H7" s="116"/>
      <c r="I7" s="93" t="s">
        <v>45</v>
      </c>
      <c r="J7" s="96" t="s">
        <v>32</v>
      </c>
      <c r="K7" s="99"/>
      <c r="L7" s="75" t="s">
        <v>37</v>
      </c>
      <c r="M7" s="110" t="s">
        <v>35</v>
      </c>
      <c r="N7" s="110" t="s">
        <v>36</v>
      </c>
      <c r="O7" s="102">
        <v>21</v>
      </c>
      <c r="P7" s="52">
        <f>D7*Q7</f>
        <v>60000</v>
      </c>
      <c r="Q7" s="53">
        <v>30000</v>
      </c>
      <c r="R7" s="117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107"/>
      <c r="V7" s="51" t="s">
        <v>11</v>
      </c>
    </row>
    <row r="8" spans="1:22" ht="39.75" customHeight="1">
      <c r="A8" s="20"/>
      <c r="B8" s="56">
        <v>2</v>
      </c>
      <c r="C8" s="57" t="s">
        <v>39</v>
      </c>
      <c r="D8" s="58">
        <v>2</v>
      </c>
      <c r="E8" s="59" t="s">
        <v>27</v>
      </c>
      <c r="F8" s="74" t="s">
        <v>42</v>
      </c>
      <c r="G8" s="114"/>
      <c r="H8" s="60" t="s">
        <v>32</v>
      </c>
      <c r="I8" s="94"/>
      <c r="J8" s="97"/>
      <c r="K8" s="100"/>
      <c r="L8" s="105"/>
      <c r="M8" s="111"/>
      <c r="N8" s="111"/>
      <c r="O8" s="103"/>
      <c r="P8" s="61">
        <f>D8*Q8</f>
        <v>5200</v>
      </c>
      <c r="Q8" s="62">
        <v>2600</v>
      </c>
      <c r="R8" s="118"/>
      <c r="S8" s="63">
        <f>D8*R8</f>
        <v>0</v>
      </c>
      <c r="T8" s="64" t="str">
        <f aca="true" t="shared" si="1" ref="T8:T9">IF(ISNUMBER(R8),IF(R8&gt;Q8,"NEVYHOVUJE","VYHOVUJE")," ")</f>
        <v xml:space="preserve"> </v>
      </c>
      <c r="U8" s="108"/>
      <c r="V8" s="59" t="s">
        <v>13</v>
      </c>
    </row>
    <row r="9" spans="1:22" ht="39.75" customHeight="1">
      <c r="A9" s="20"/>
      <c r="B9" s="56">
        <v>3</v>
      </c>
      <c r="C9" s="57" t="s">
        <v>40</v>
      </c>
      <c r="D9" s="58">
        <v>2</v>
      </c>
      <c r="E9" s="59" t="s">
        <v>27</v>
      </c>
      <c r="F9" s="74" t="s">
        <v>43</v>
      </c>
      <c r="G9" s="114"/>
      <c r="H9" s="60" t="s">
        <v>32</v>
      </c>
      <c r="I9" s="94"/>
      <c r="J9" s="97"/>
      <c r="K9" s="100"/>
      <c r="L9" s="105"/>
      <c r="M9" s="111"/>
      <c r="N9" s="111"/>
      <c r="O9" s="103"/>
      <c r="P9" s="61">
        <f>D9*Q9</f>
        <v>2000</v>
      </c>
      <c r="Q9" s="62">
        <v>1000</v>
      </c>
      <c r="R9" s="118"/>
      <c r="S9" s="63">
        <f>D9*R9</f>
        <v>0</v>
      </c>
      <c r="T9" s="64" t="str">
        <f t="shared" si="1"/>
        <v xml:space="preserve"> </v>
      </c>
      <c r="U9" s="108"/>
      <c r="V9" s="59" t="s">
        <v>14</v>
      </c>
    </row>
    <row r="10" spans="1:22" ht="51" customHeight="1" thickBot="1">
      <c r="A10" s="20"/>
      <c r="B10" s="65">
        <v>4</v>
      </c>
      <c r="C10" s="66" t="s">
        <v>41</v>
      </c>
      <c r="D10" s="67">
        <v>1</v>
      </c>
      <c r="E10" s="68" t="s">
        <v>27</v>
      </c>
      <c r="F10" s="76" t="s">
        <v>44</v>
      </c>
      <c r="G10" s="115"/>
      <c r="H10" s="69" t="s">
        <v>32</v>
      </c>
      <c r="I10" s="95"/>
      <c r="J10" s="98"/>
      <c r="K10" s="101"/>
      <c r="L10" s="106"/>
      <c r="M10" s="112"/>
      <c r="N10" s="112"/>
      <c r="O10" s="104"/>
      <c r="P10" s="70">
        <f>D10*Q10</f>
        <v>350</v>
      </c>
      <c r="Q10" s="71">
        <v>350</v>
      </c>
      <c r="R10" s="119"/>
      <c r="S10" s="72">
        <f>D10*R10</f>
        <v>0</v>
      </c>
      <c r="T10" s="73" t="str">
        <f aca="true" t="shared" si="2" ref="T10">IF(ISNUMBER(R10),IF(R10&gt;Q10,"NEVYHOVUJE","VYHOVUJE")," ")</f>
        <v xml:space="preserve"> </v>
      </c>
      <c r="U10" s="109"/>
      <c r="V10" s="68" t="s">
        <v>12</v>
      </c>
    </row>
    <row r="11" spans="3:16" ht="17.4" customHeight="1" thickBot="1" thickTop="1">
      <c r="C11" s="5"/>
      <c r="D11" s="5"/>
      <c r="E11" s="5"/>
      <c r="F11" s="5"/>
      <c r="G11" s="33"/>
      <c r="H11" s="33"/>
      <c r="I11" s="5"/>
      <c r="J11" s="5"/>
      <c r="N11" s="5"/>
      <c r="O11" s="5"/>
      <c r="P11" s="5"/>
    </row>
    <row r="12" spans="2:22" ht="51.75" customHeight="1" thickBot="1" thickTop="1">
      <c r="B12" s="91" t="s">
        <v>31</v>
      </c>
      <c r="C12" s="91"/>
      <c r="D12" s="91"/>
      <c r="E12" s="91"/>
      <c r="F12" s="91"/>
      <c r="G12" s="91"/>
      <c r="H12" s="47"/>
      <c r="I12" s="47"/>
      <c r="J12" s="21"/>
      <c r="K12" s="21"/>
      <c r="L12" s="7"/>
      <c r="M12" s="7"/>
      <c r="N12" s="7"/>
      <c r="O12" s="22"/>
      <c r="P12" s="22"/>
      <c r="Q12" s="23" t="s">
        <v>9</v>
      </c>
      <c r="R12" s="88" t="s">
        <v>10</v>
      </c>
      <c r="S12" s="89"/>
      <c r="T12" s="90"/>
      <c r="U12" s="24"/>
      <c r="V12" s="25"/>
    </row>
    <row r="13" spans="2:20" ht="50.4" customHeight="1" thickBot="1" thickTop="1">
      <c r="B13" s="92" t="s">
        <v>29</v>
      </c>
      <c r="C13" s="92"/>
      <c r="D13" s="92"/>
      <c r="E13" s="92"/>
      <c r="F13" s="92"/>
      <c r="G13" s="92"/>
      <c r="H13" s="92"/>
      <c r="I13" s="26"/>
      <c r="L13" s="9"/>
      <c r="M13" s="9"/>
      <c r="N13" s="9"/>
      <c r="O13" s="27"/>
      <c r="P13" s="27"/>
      <c r="Q13" s="28">
        <f>SUM(P7:P10)</f>
        <v>67550</v>
      </c>
      <c r="R13" s="85">
        <f>SUM(S7:S10)</f>
        <v>0</v>
      </c>
      <c r="S13" s="86"/>
      <c r="T13" s="87"/>
    </row>
    <row r="14" spans="2:19" ht="15" thickTop="1">
      <c r="B14" s="84" t="s">
        <v>30</v>
      </c>
      <c r="C14" s="84"/>
      <c r="D14" s="84"/>
      <c r="E14" s="84"/>
      <c r="F14" s="84"/>
      <c r="G14" s="84"/>
      <c r="H14" s="78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78"/>
      <c r="H15" s="78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78"/>
      <c r="H16" s="78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78"/>
      <c r="H17" s="78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78"/>
      <c r="H18" s="78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8:19" ht="19.95" customHeight="1">
      <c r="H19" s="36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78"/>
      <c r="H20" s="78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78"/>
      <c r="H21" s="7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78"/>
      <c r="H22" s="78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78"/>
      <c r="H23" s="78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78"/>
      <c r="H24" s="78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78"/>
      <c r="H25" s="78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78"/>
      <c r="H26" s="78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78"/>
      <c r="H27" s="78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78"/>
      <c r="H28" s="78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78"/>
      <c r="H29" s="78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78"/>
      <c r="H30" s="78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78"/>
      <c r="H31" s="78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78"/>
      <c r="H32" s="78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78"/>
      <c r="H33" s="78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78"/>
      <c r="H34" s="78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78"/>
      <c r="H35" s="78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78"/>
      <c r="H36" s="78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78"/>
      <c r="H37" s="78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78"/>
      <c r="H38" s="78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78"/>
      <c r="H39" s="78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78"/>
      <c r="H40" s="78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78"/>
      <c r="H41" s="78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78"/>
      <c r="H42" s="78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78"/>
      <c r="H43" s="78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78"/>
      <c r="H44" s="78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78"/>
      <c r="H45" s="78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78"/>
      <c r="H46" s="78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78"/>
      <c r="H47" s="78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78"/>
      <c r="H48" s="78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78"/>
      <c r="H49" s="78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78"/>
      <c r="H50" s="78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78"/>
      <c r="H51" s="78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78"/>
      <c r="H52" s="78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78"/>
      <c r="H53" s="78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78"/>
      <c r="H54" s="78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78"/>
      <c r="H55" s="78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78"/>
      <c r="H56" s="78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78"/>
      <c r="H57" s="78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78"/>
      <c r="H58" s="78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78"/>
      <c r="H59" s="78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78"/>
      <c r="H60" s="78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78"/>
      <c r="H61" s="78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78"/>
      <c r="H62" s="78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78"/>
      <c r="H63" s="78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78"/>
      <c r="H64" s="78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78"/>
      <c r="H65" s="78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78"/>
      <c r="H66" s="78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78"/>
      <c r="H67" s="78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78"/>
      <c r="H68" s="78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78"/>
      <c r="H69" s="78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78"/>
      <c r="H70" s="78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78"/>
      <c r="H71" s="78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78"/>
      <c r="H72" s="78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78"/>
      <c r="H73" s="78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78"/>
      <c r="H74" s="78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78"/>
      <c r="H75" s="78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78"/>
      <c r="H76" s="78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78"/>
      <c r="H77" s="78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78"/>
      <c r="H78" s="78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78"/>
      <c r="H79" s="78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78"/>
      <c r="H80" s="78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78"/>
      <c r="H81" s="78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78"/>
      <c r="H82" s="78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78"/>
      <c r="H83" s="78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78"/>
      <c r="H84" s="78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78"/>
      <c r="H85" s="78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78"/>
      <c r="H86" s="78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78"/>
      <c r="H87" s="78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78"/>
      <c r="H88" s="78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78"/>
      <c r="H89" s="78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78"/>
      <c r="H90" s="78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78"/>
      <c r="H91" s="78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78"/>
      <c r="H92" s="78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78"/>
      <c r="H93" s="78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78"/>
      <c r="H94" s="78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78"/>
      <c r="H95" s="78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78"/>
      <c r="H96" s="78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78"/>
      <c r="H97" s="78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78"/>
      <c r="H98" s="78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6" ht="19.95" customHeight="1">
      <c r="C99" s="21"/>
      <c r="D99" s="29"/>
      <c r="E99" s="21"/>
      <c r="F99" s="21"/>
      <c r="G99" s="78"/>
      <c r="H99" s="78"/>
      <c r="I99" s="11"/>
      <c r="J99" s="11"/>
      <c r="K99" s="11"/>
      <c r="L99" s="11"/>
      <c r="M99" s="11"/>
      <c r="N99" s="6"/>
      <c r="O99" s="6"/>
      <c r="P99" s="6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</sheetData>
  <sheetProtection algorithmName="SHA-512" hashValue="Okw4MxKqHIeo7NaGbSh7AmEpioWxveQcJ5HoVN6zr9/khZR0kFUOpwZ9n/sKjsPNxJ9rWOpXgs1Y6T1/iVWLBg==" saltValue="4+TTwW0iORsqPlEBfEgNNQ==" spinCount="100000" sheet="1" objects="1" scenarios="1"/>
  <mergeCells count="15">
    <mergeCell ref="U7:U10"/>
    <mergeCell ref="M7:M10"/>
    <mergeCell ref="N7:N10"/>
    <mergeCell ref="B1:D1"/>
    <mergeCell ref="G5:H5"/>
    <mergeCell ref="B14:G14"/>
    <mergeCell ref="R13:T13"/>
    <mergeCell ref="R12:T12"/>
    <mergeCell ref="B12:G12"/>
    <mergeCell ref="B13:H13"/>
    <mergeCell ref="I7:I10"/>
    <mergeCell ref="J7:J10"/>
    <mergeCell ref="K7:K10"/>
    <mergeCell ref="O7:O10"/>
    <mergeCell ref="L8:L10"/>
  </mergeCells>
  <conditionalFormatting sqref="D7:D10 B7:B10">
    <cfRule type="containsBlanks" priority="76" dxfId="7">
      <formula>LEN(TRIM(B7))=0</formula>
    </cfRule>
  </conditionalFormatting>
  <conditionalFormatting sqref="B7:B10">
    <cfRule type="cellIs" priority="73" dxfId="6" operator="greaterThanOrEqual">
      <formula>1</formula>
    </cfRule>
  </conditionalFormatting>
  <conditionalFormatting sqref="T7:T10">
    <cfRule type="cellIs" priority="60" dxfId="5" operator="equal">
      <formula>"VYHOVUJE"</formula>
    </cfRule>
  </conditionalFormatting>
  <conditionalFormatting sqref="T7:T10">
    <cfRule type="cellIs" priority="59" dxfId="4" operator="equal">
      <formula>"NEVYHOVUJE"</formula>
    </cfRule>
  </conditionalFormatting>
  <conditionalFormatting sqref="G7:H10 R7:R10">
    <cfRule type="containsBlanks" priority="53" dxfId="3">
      <formula>LEN(TRIM(G7))=0</formula>
    </cfRule>
  </conditionalFormatting>
  <conditionalFormatting sqref="G7:H10 R7:R10">
    <cfRule type="notContainsBlanks" priority="51" dxfId="2">
      <formula>LEN(TRIM(G7))&gt;0</formula>
    </cfRule>
  </conditionalFormatting>
  <conditionalFormatting sqref="G7:H10 R7:R10">
    <cfRule type="notContainsBlanks" priority="50" dxfId="1">
      <formula>LEN(TRIM(G7))&gt;0</formula>
    </cfRule>
  </conditionalFormatting>
  <conditionalFormatting sqref="G7:H10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10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2022-08-26T09:25:12Z</cp:lastPrinted>
  <dcterms:created xsi:type="dcterms:W3CDTF">2014-03-05T12:43:32Z</dcterms:created>
  <dcterms:modified xsi:type="dcterms:W3CDTF">2022-10-18T11:56:12Z</dcterms:modified>
  <cp:category/>
  <cp:version/>
  <cp:contentType/>
  <cp:contentStatus/>
  <cp:revision>3</cp:revision>
</cp:coreProperties>
</file>