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/>
  <bookViews>
    <workbookView xWindow="0" yWindow="0" windowWidth="28800" windowHeight="9525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</workbook>
</file>

<file path=xl/sharedStrings.xml><?xml version="1.0" encoding="utf-8"?>
<sst xmlns="http://schemas.openxmlformats.org/spreadsheetml/2006/main" count="56" uniqueCount="49">
  <si>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</si>
  <si>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</si>
  <si>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</si>
  <si>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</si>
  <si>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</si>
  <si>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</si>
  <si>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</si>
  <si>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</si>
  <si>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</si>
  <si>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</si>
  <si>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</si>
  <si>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</si>
  <si>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 xml:space="preserve">30233132-5 - Diskové jednotky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</si>
  <si>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</si>
  <si>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</si>
  <si>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</si>
  <si>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</si>
  <si>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</si>
  <si>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</si>
  <si>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</si>
  <si>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</si>
  <si>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</si>
  <si>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</si>
  <si>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</si>
  <si>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</si>
  <si>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</si>
  <si>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</si>
  <si>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</si>
  <si>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</si>
  <si>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</si>
  <si>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Samostatná faktura</t>
  </si>
  <si>
    <t>Notebook 15,6"</t>
  </si>
  <si>
    <t xml:space="preserve">Příloha č. 2 Kupní smlouvy - technická specifikace
Výpočetní technika (III.) 098 - 2022 </t>
  </si>
  <si>
    <t>SSD disk 500GB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</si>
  <si>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</si>
  <si>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21</t>
  </si>
  <si>
    <t>Hana Zavitkovská,
Tel.: 37763 6341</t>
  </si>
  <si>
    <t>Chodské nám 1, 
301 00 Plzeň,
Fakulta pedagogická - Katedra pedagogiky,
1. patro - místnost CH 206</t>
  </si>
  <si>
    <t>Pokud financováno z projektových prostředků, pak ŘEŠITEL uvede: NÁZEV A ČÍSLO DOTAČNÍHO PROJEKTU</t>
  </si>
  <si>
    <t>NE</t>
  </si>
  <si>
    <t>SSD 2,5".
Kapacita min. 500 GB.
Interní rozhraní SATA 6 Gb/s.
Rychlost náhodného čtení 98 000 IOPS.
Rychlost náhodného zápisu 88 000 IOPS.
Rychlost čtení min. 560 MB/s.
Rychlost zápisu min. 530 MB/s.
Životnost min. 300 TBW.
Záruka na zboží min. 5 let.</t>
  </si>
  <si>
    <t>Záruka na zboží min. 5 let.</t>
  </si>
  <si>
    <t>Prodloužená záruka na zboží  na min. 5 let.</t>
  </si>
  <si>
    <t>Hana Menclová,
Tel.: 37763 4853</t>
  </si>
  <si>
    <t>Kollárova 19, 
301 00 Plzeň,
Správa kolejí a menz,
místnost KO 222</t>
  </si>
  <si>
    <t>Notebook 15,6" s numerickou klávesnicí</t>
  </si>
  <si>
    <t>Záruka na zboží min. 36 měsíců, servis NBD on site.</t>
  </si>
  <si>
    <t>Provedení notebooku klasické.
Výkon procesoru v Passmark CPU více než 10 400 bodů (platné ke dni 15.9.2022), minimálně 4 jádra.
Operační paměť minimálně 16 GB.
SSD disk o kapacitě minimálně 500 GB.
Integrovaná wifi karta.
Display min. Full HD 15,6" s rozlišením min. 1920x1080, provedení matné.
Webkamera a mikrofon.
Síťová karta 1 Gb/s Ethernet s podporou PXE.
Konktor RJ-45 integerovaný přímo na těle NTB.
Mminimálně 3x USB port.
Operační systém Windows 64-bit (Windows 10 nebo vyšší) - OS Windows požadujeme z důvodu kompatibility s interními aplikacemi ZČU (Stag, Magion,...).
Existence ovladačů použitého HW ve Windows 10 a vyšší verze Windows.
Kovový nebo kompozitní vnitřní rám.
CZ Klávesnice s podsvícením nebo alternativním způsobem zlepšení viditelnosti ve tmě. 
Klávesnice s numerickou klávesnicí musí být odolná proti polití.
Notebook musí obsahovat digitální grafický výstup.
Podpora prostřednictvím internetu musí umožňovat stahování ovladačů a manuálu z internetu adresně pro konkrétní zadaný typ (sériové číslo) zařízení.
Záruka na zboží min. 36 měsíců, servis NBD on site.</t>
  </si>
  <si>
    <r>
      <t xml:space="preserve">Notebook klasické konstrukce, šasi - kovové víko a rám klávesnice, spodní část z tvrzeného plastu.
Výkon procesoru v Passmark CPU </t>
    </r>
    <r>
      <rPr>
        <sz val="11"/>
        <color rgb="FFFF0000"/>
        <rFont val="Calibri"/>
        <family val="2"/>
        <scheme val="minor"/>
      </rPr>
      <t>17 000</t>
    </r>
    <r>
      <rPr>
        <sz val="11"/>
        <color theme="1"/>
        <rFont val="Calibri"/>
        <family val="2"/>
        <scheme val="minor"/>
      </rPr>
      <t xml:space="preserve"> a více bodů (platné ke dni</t>
    </r>
    <r>
      <rPr>
        <sz val="11"/>
        <color rgb="FFFF0000"/>
        <rFont val="Calibri"/>
        <family val="2"/>
        <scheme val="minor"/>
      </rPr>
      <t xml:space="preserve"> 7.10.2022)</t>
    </r>
    <r>
      <rPr>
        <sz val="11"/>
        <color theme="1"/>
        <rFont val="Calibri"/>
        <family val="2"/>
        <scheme val="minor"/>
      </rPr>
      <t>, minimálně 8 jader.
Min. 16GB RAM DDR4, frekvence min. 3200 MHz, 2 paměťové sloty.
Displej 15.6", IPS, Full HD, 250nit, 45% NTSC, antireflexní.
Integrovaná grafická karta.
Disk min. 512GB M.2 SSD PCIe NVMe.
Bez mechaniky.
Min.: Wi-Fi ac, Bluetooth min. v5.0, 4x USB (3x 3.0/3.1/3.2 Gen 1, 1x Type-C 3.1/3.2 Gen 2), HDMI, RJ-45.
HD kamera, čtečka otisků prstů.
Podsvícená voděodolná klávesnice s českou lokalizací a numerickým blokem.
Operační systém Windows 10 Pro - OS Windows požadujeme z důvodu kompatibility s interními aplikacemi ZČU (Stag, Magion,...).
Baterie min. 45 Wh.
Prodloužená záruka na min. 5 let.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</si>
</sst>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11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164" fontId="12" fillId="5" borderId="7" xfId="0" applyNumberFormat="1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18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39" zoomScaleNormal="39" workbookViewId="0" topLeftCell="A1">
      <selection activeCell="R7" sqref="R7:R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5.140625" style="1" customWidth="1"/>
    <col min="4" max="4" width="12.28125" style="2" customWidth="1"/>
    <col min="5" max="5" width="10.57421875" style="3" customWidth="1"/>
    <col min="6" max="6" width="137.00390625" style="1" customWidth="1"/>
    <col min="7" max="7" width="26.140625" style="4" bestFit="1" customWidth="1"/>
    <col min="8" max="8" width="25.421875" style="4" customWidth="1"/>
    <col min="9" max="9" width="24.7109375" style="4" customWidth="1"/>
    <col min="10" max="10" width="20.57421875" style="1" customWidth="1"/>
    <col min="11" max="11" width="27.28125" style="5" hidden="1" customWidth="1"/>
    <col min="12" max="12" width="31.421875" style="5" customWidth="1"/>
    <col min="13" max="13" width="20.421875" style="5" customWidth="1"/>
    <col min="14" max="14" width="37.5742187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87" t="s">
        <v>32</v>
      </c>
      <c r="C1" s="88"/>
      <c r="D1" s="88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85"/>
      <c r="E3" s="85"/>
      <c r="F3" s="85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85"/>
      <c r="E4" s="85"/>
      <c r="F4" s="85"/>
      <c r="G4" s="85"/>
      <c r="H4" s="8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9" t="s">
        <v>2</v>
      </c>
      <c r="H5" s="90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4" t="s">
        <v>24</v>
      </c>
      <c r="H6" s="45" t="s">
        <v>26</v>
      </c>
      <c r="I6" s="40" t="s">
        <v>16</v>
      </c>
      <c r="J6" s="39" t="s">
        <v>17</v>
      </c>
      <c r="K6" s="39" t="s">
        <v>38</v>
      </c>
      <c r="L6" s="41" t="s">
        <v>18</v>
      </c>
      <c r="M6" s="42" t="s">
        <v>19</v>
      </c>
      <c r="N6" s="41" t="s">
        <v>20</v>
      </c>
      <c r="O6" s="39" t="s">
        <v>34</v>
      </c>
      <c r="P6" s="41" t="s">
        <v>21</v>
      </c>
      <c r="Q6" s="39" t="s">
        <v>5</v>
      </c>
      <c r="R6" s="43" t="s">
        <v>6</v>
      </c>
      <c r="S6" s="84" t="s">
        <v>7</v>
      </c>
      <c r="T6" s="84" t="s">
        <v>8</v>
      </c>
      <c r="U6" s="41" t="s">
        <v>22</v>
      </c>
      <c r="V6" s="41" t="s">
        <v>23</v>
      </c>
    </row>
    <row r="7" spans="1:22" ht="246.75" customHeight="1" thickTop="1">
      <c r="A7" s="20"/>
      <c r="B7" s="48">
        <v>1</v>
      </c>
      <c r="C7" s="49" t="s">
        <v>31</v>
      </c>
      <c r="D7" s="50">
        <v>1</v>
      </c>
      <c r="E7" s="51" t="s">
        <v>25</v>
      </c>
      <c r="F7" s="86" t="s">
        <v>48</v>
      </c>
      <c r="G7" s="111"/>
      <c r="H7" s="112"/>
      <c r="I7" s="100" t="s">
        <v>30</v>
      </c>
      <c r="J7" s="100" t="s">
        <v>39</v>
      </c>
      <c r="K7" s="104"/>
      <c r="L7" s="52" t="s">
        <v>42</v>
      </c>
      <c r="M7" s="108" t="s">
        <v>36</v>
      </c>
      <c r="N7" s="108" t="s">
        <v>37</v>
      </c>
      <c r="O7" s="102" t="s">
        <v>35</v>
      </c>
      <c r="P7" s="53">
        <f>D7*Q7</f>
        <v>23000</v>
      </c>
      <c r="Q7" s="83">
        <v>23000</v>
      </c>
      <c r="R7" s="116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106"/>
      <c r="V7" s="51" t="s">
        <v>11</v>
      </c>
    </row>
    <row r="8" spans="1:22" ht="191.25" customHeight="1" thickBot="1">
      <c r="A8" s="20"/>
      <c r="B8" s="68">
        <v>2</v>
      </c>
      <c r="C8" s="69" t="s">
        <v>33</v>
      </c>
      <c r="D8" s="70">
        <v>1</v>
      </c>
      <c r="E8" s="71" t="s">
        <v>25</v>
      </c>
      <c r="F8" s="78" t="s">
        <v>40</v>
      </c>
      <c r="G8" s="113"/>
      <c r="H8" s="72" t="s">
        <v>39</v>
      </c>
      <c r="I8" s="101"/>
      <c r="J8" s="101"/>
      <c r="K8" s="105"/>
      <c r="L8" s="73" t="s">
        <v>41</v>
      </c>
      <c r="M8" s="109"/>
      <c r="N8" s="110"/>
      <c r="O8" s="103"/>
      <c r="P8" s="74">
        <f>D8*Q8</f>
        <v>1239</v>
      </c>
      <c r="Q8" s="75">
        <v>1239</v>
      </c>
      <c r="R8" s="117"/>
      <c r="S8" s="76">
        <f>D8*R8</f>
        <v>0</v>
      </c>
      <c r="T8" s="77" t="str">
        <f aca="true" t="shared" si="1" ref="T8:T9">IF(ISNUMBER(R8),IF(R8&gt;Q8,"NEVYHOVUJE","VYHOVUJE")," ")</f>
        <v xml:space="preserve"> </v>
      </c>
      <c r="U8" s="107"/>
      <c r="V8" s="71" t="s">
        <v>12</v>
      </c>
    </row>
    <row r="9" spans="1:22" ht="352.5" customHeight="1" thickBot="1">
      <c r="A9" s="20"/>
      <c r="B9" s="56">
        <v>3</v>
      </c>
      <c r="C9" s="57" t="s">
        <v>45</v>
      </c>
      <c r="D9" s="58">
        <v>2</v>
      </c>
      <c r="E9" s="59" t="s">
        <v>25</v>
      </c>
      <c r="F9" s="82" t="s">
        <v>47</v>
      </c>
      <c r="G9" s="114"/>
      <c r="H9" s="115"/>
      <c r="I9" s="79" t="s">
        <v>30</v>
      </c>
      <c r="J9" s="60" t="s">
        <v>39</v>
      </c>
      <c r="K9" s="61"/>
      <c r="L9" s="62" t="s">
        <v>46</v>
      </c>
      <c r="M9" s="81" t="s">
        <v>43</v>
      </c>
      <c r="N9" s="81" t="s">
        <v>44</v>
      </c>
      <c r="O9" s="80">
        <v>21</v>
      </c>
      <c r="P9" s="63">
        <f>D9*Q9</f>
        <v>52000</v>
      </c>
      <c r="Q9" s="64">
        <v>26000</v>
      </c>
      <c r="R9" s="118"/>
      <c r="S9" s="65">
        <f>D9*R9</f>
        <v>0</v>
      </c>
      <c r="T9" s="66" t="str">
        <f t="shared" si="1"/>
        <v xml:space="preserve"> </v>
      </c>
      <c r="U9" s="67"/>
      <c r="V9" s="59" t="s">
        <v>11</v>
      </c>
    </row>
    <row r="10" spans="3:16" ht="17.45" customHeight="1" thickBot="1" thickTop="1">
      <c r="C10" s="5"/>
      <c r="D10" s="5"/>
      <c r="E10" s="5"/>
      <c r="F10" s="5"/>
      <c r="G10" s="33"/>
      <c r="H10" s="33"/>
      <c r="I10" s="5"/>
      <c r="J10" s="5"/>
      <c r="N10" s="5"/>
      <c r="O10" s="5"/>
      <c r="P10" s="5"/>
    </row>
    <row r="11" spans="2:22" ht="51.75" customHeight="1" thickBot="1" thickTop="1">
      <c r="B11" s="98" t="s">
        <v>29</v>
      </c>
      <c r="C11" s="98"/>
      <c r="D11" s="98"/>
      <c r="E11" s="98"/>
      <c r="F11" s="98"/>
      <c r="G11" s="98"/>
      <c r="H11" s="47"/>
      <c r="I11" s="47"/>
      <c r="J11" s="21"/>
      <c r="K11" s="21"/>
      <c r="L11" s="7"/>
      <c r="M11" s="7"/>
      <c r="N11" s="7"/>
      <c r="O11" s="22"/>
      <c r="P11" s="22"/>
      <c r="Q11" s="23" t="s">
        <v>9</v>
      </c>
      <c r="R11" s="95" t="s">
        <v>10</v>
      </c>
      <c r="S11" s="96"/>
      <c r="T11" s="97"/>
      <c r="U11" s="24"/>
      <c r="V11" s="25"/>
    </row>
    <row r="12" spans="2:20" ht="50.45" customHeight="1" thickBot="1" thickTop="1">
      <c r="B12" s="99" t="s">
        <v>27</v>
      </c>
      <c r="C12" s="99"/>
      <c r="D12" s="99"/>
      <c r="E12" s="99"/>
      <c r="F12" s="99"/>
      <c r="G12" s="99"/>
      <c r="H12" s="99"/>
      <c r="I12" s="26"/>
      <c r="L12" s="9"/>
      <c r="M12" s="9"/>
      <c r="N12" s="9"/>
      <c r="O12" s="27"/>
      <c r="P12" s="27"/>
      <c r="Q12" s="28">
        <f>SUM(P7:P9)</f>
        <v>76239</v>
      </c>
      <c r="R12" s="92">
        <f>SUM(S7:S9)</f>
        <v>0</v>
      </c>
      <c r="S12" s="93"/>
      <c r="T12" s="94"/>
    </row>
    <row r="13" spans="2:19" ht="15.75" thickTop="1">
      <c r="B13" s="91" t="s">
        <v>28</v>
      </c>
      <c r="C13" s="91"/>
      <c r="D13" s="91"/>
      <c r="E13" s="91"/>
      <c r="F13" s="91"/>
      <c r="G13" s="91"/>
      <c r="H13" s="85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85"/>
      <c r="H14" s="85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6"/>
      <c r="C15" s="46"/>
      <c r="D15" s="46"/>
      <c r="E15" s="46"/>
      <c r="F15" s="46"/>
      <c r="G15" s="85"/>
      <c r="H15" s="85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6"/>
      <c r="C16" s="46"/>
      <c r="D16" s="46"/>
      <c r="E16" s="46"/>
      <c r="F16" s="46"/>
      <c r="G16" s="85"/>
      <c r="H16" s="85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85"/>
      <c r="H17" s="85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" customHeight="1">
      <c r="H18" s="3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85"/>
      <c r="H19" s="85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85"/>
      <c r="H20" s="85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85"/>
      <c r="H21" s="85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85"/>
      <c r="H22" s="85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85"/>
      <c r="H23" s="85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85"/>
      <c r="H24" s="85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85"/>
      <c r="H25" s="85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85"/>
      <c r="H26" s="85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85"/>
      <c r="H27" s="85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85"/>
      <c r="H28" s="85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85"/>
      <c r="H29" s="85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85"/>
      <c r="H30" s="85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85"/>
      <c r="H31" s="85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85"/>
      <c r="H32" s="85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85"/>
      <c r="H33" s="85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85"/>
      <c r="H34" s="85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85"/>
      <c r="H35" s="85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85"/>
      <c r="H36" s="85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85"/>
      <c r="H37" s="85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85"/>
      <c r="H38" s="85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85"/>
      <c r="H39" s="85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85"/>
      <c r="H40" s="85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85"/>
      <c r="H41" s="85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85"/>
      <c r="H42" s="85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85"/>
      <c r="H43" s="85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85"/>
      <c r="H44" s="85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85"/>
      <c r="H45" s="85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85"/>
      <c r="H46" s="85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85"/>
      <c r="H47" s="85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85"/>
      <c r="H48" s="85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85"/>
      <c r="H49" s="85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85"/>
      <c r="H50" s="85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85"/>
      <c r="H51" s="85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85"/>
      <c r="H52" s="85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85"/>
      <c r="H53" s="85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85"/>
      <c r="H54" s="85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85"/>
      <c r="H55" s="85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85"/>
      <c r="H56" s="85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85"/>
      <c r="H57" s="85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85"/>
      <c r="H58" s="85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85"/>
      <c r="H59" s="85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85"/>
      <c r="H60" s="85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85"/>
      <c r="H61" s="85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85"/>
      <c r="H62" s="85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85"/>
      <c r="H63" s="85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85"/>
      <c r="H64" s="85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85"/>
      <c r="H65" s="85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85"/>
      <c r="H66" s="85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85"/>
      <c r="H67" s="85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85"/>
      <c r="H68" s="85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85"/>
      <c r="H69" s="85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85"/>
      <c r="H70" s="85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85"/>
      <c r="H71" s="85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85"/>
      <c r="H72" s="85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85"/>
      <c r="H73" s="85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85"/>
      <c r="H74" s="85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85"/>
      <c r="H75" s="85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85"/>
      <c r="H76" s="85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85"/>
      <c r="H77" s="85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85"/>
      <c r="H78" s="85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85"/>
      <c r="H79" s="85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85"/>
      <c r="H80" s="85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85"/>
      <c r="H81" s="85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85"/>
      <c r="H82" s="85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85"/>
      <c r="H83" s="85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85"/>
      <c r="H84" s="85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85"/>
      <c r="H85" s="85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85"/>
      <c r="H86" s="85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85"/>
      <c r="H87" s="85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85"/>
      <c r="H88" s="85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85"/>
      <c r="H89" s="85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85"/>
      <c r="H90" s="85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85"/>
      <c r="H91" s="85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85"/>
      <c r="H92" s="85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85"/>
      <c r="H93" s="85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85"/>
      <c r="H94" s="85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85"/>
      <c r="H95" s="85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85"/>
      <c r="H96" s="85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85"/>
      <c r="H97" s="85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6" ht="19.9" customHeight="1">
      <c r="C98" s="21"/>
      <c r="D98" s="29"/>
      <c r="E98" s="21"/>
      <c r="F98" s="21"/>
      <c r="G98" s="85"/>
      <c r="H98" s="85"/>
      <c r="I98" s="11"/>
      <c r="J98" s="11"/>
      <c r="K98" s="11"/>
      <c r="L98" s="11"/>
      <c r="M98" s="11"/>
      <c r="N98" s="6"/>
      <c r="O98" s="6"/>
      <c r="P98" s="6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BR3Cdyrn0MwaS//8fDvVkpXPdmFQJE3yDEKhlpUKnVLOk1OFoOGi2NsNXu3E+zZNBvzqrOMNKFeEvcKP0DU7Bg==" saltValue="h4qoGV6ykCwpLpKbE8fwVw==" spinCount="100000" sheet="1" objects="1" scenarios="1"/>
  <mergeCells count="14">
    <mergeCell ref="U7:U8"/>
    <mergeCell ref="M7:M8"/>
    <mergeCell ref="N7:N8"/>
    <mergeCell ref="B1:D1"/>
    <mergeCell ref="G5:H5"/>
    <mergeCell ref="B13:G13"/>
    <mergeCell ref="R12:T12"/>
    <mergeCell ref="R11:T11"/>
    <mergeCell ref="B11:G11"/>
    <mergeCell ref="B12:H12"/>
    <mergeCell ref="I7:I8"/>
    <mergeCell ref="O7:O8"/>
    <mergeCell ref="J7:J8"/>
    <mergeCell ref="K7:K8"/>
  </mergeCells>
  <conditionalFormatting sqref="D7:D9 B7:B9">
    <cfRule type="containsBlanks" priority="76" dxfId="7">
      <formula>LEN(TRIM(B7))=0</formula>
    </cfRule>
  </conditionalFormatting>
  <conditionalFormatting sqref="B7:B9">
    <cfRule type="cellIs" priority="73" dxfId="6" operator="greaterThanOrEqual">
      <formula>1</formula>
    </cfRule>
  </conditionalFormatting>
  <conditionalFormatting sqref="T7:T9">
    <cfRule type="cellIs" priority="60" dxfId="5" operator="equal">
      <formula>"VYHOVUJE"</formula>
    </cfRule>
  </conditionalFormatting>
  <conditionalFormatting sqref="T7:T9">
    <cfRule type="cellIs" priority="59" dxfId="4" operator="equal">
      <formula>"NEVYHOVUJE"</formula>
    </cfRule>
  </conditionalFormatting>
  <conditionalFormatting sqref="G7:H9 R7:R9">
    <cfRule type="containsBlanks" priority="53" dxfId="3">
      <formula>LEN(TRIM(G7))=0</formula>
    </cfRule>
  </conditionalFormatting>
  <conditionalFormatting sqref="G7:H9 R7:R9">
    <cfRule type="notContainsBlanks" priority="51" dxfId="2">
      <formula>LEN(TRIM(G7))&gt;0</formula>
    </cfRule>
  </conditionalFormatting>
  <conditionalFormatting sqref="G7:H9 R7:R9">
    <cfRule type="notContainsBlanks" priority="50" dxfId="1">
      <formula>LEN(TRIM(G7))&gt;0</formula>
    </cfRule>
  </conditionalFormatting>
  <conditionalFormatting sqref="G7:H9">
    <cfRule type="notContainsBlanks" priority="49" dxfId="0">
      <formula>LEN(TRIM(G7))&gt;0</formula>
    </cfRule>
  </conditionalFormatting>
  <dataValidations count="3">
    <dataValidation type="list" allowBlank="1" showInputMessage="1" showErrorMessage="1" sqref="J7 J9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2022-08-26T09:25:12Z</cp:lastPrinted>
  <dcterms:created xsi:type="dcterms:W3CDTF">2014-03-05T12:43:32Z</dcterms:created>
  <dcterms:modified xsi:type="dcterms:W3CDTF">2022-10-11T09:44:32Z</dcterms:modified>
  <cp:category/>
  <cp:version/>
  <cp:contentType/>
  <cp:contentStatus/>
  <cp:revision>3</cp:revision>
</cp:coreProperties>
</file>