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/>
  <mc:AlternateContent xmlns:mc="http://schemas.openxmlformats.org/markup-compatibility/2006">
    <mc:Choice Requires="x15">
      <x15ac:absPath xmlns:x15ac="http://schemas.microsoft.com/office/spreadsheetml/2010/11/ac" url="D:\O\AV\042\1 výzva\"/>
    </mc:Choice>
  </mc:AlternateContent>
  <xr:revisionPtr revIDLastSave="0" documentId="13_ncr:1_{625CE0EB-2466-4F7C-B6A8-6B680F1C6EEA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</workbook>
</file>

<file path=xl/calcChain.xml><?xml version="1.0" encoding="utf-8"?>
<calcChain xmlns="http://schemas.openxmlformats.org/spreadsheetml/2006/main">
  <c r="S7" i="1" l="1"/>
  <c r="P7" i="1"/>
  <c r="Q10" i="1" s="1"/>
  <c r="R10" i="1" l="1"/>
  <c r="T7" i="1"/>
</calcChain>
</file>

<file path=xl/sharedStrings.xml><?xml version="1.0" encoding="utf-8"?>
<sst xmlns="http://schemas.openxmlformats.org/spreadsheetml/2006/main" count="43" uniqueCount="40">
  <si>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</si>
  <si>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</si>
  <si>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</si>
  <si>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</si>
  <si>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</si>
  <si>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</si>
  <si>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</si>
  <si>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</si>
  <si>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</si>
  <si>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</si>
  <si>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</si>
  <si>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</si>
  <si>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32321200-1 - Audiovizuální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</si>
  <si>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</si>
  <si>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</si>
  <si>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</si>
  <si>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</si>
  <si>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</si>
  <si>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</si>
  <si>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</si>
  <si>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</si>
  <si>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</si>
  <si>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</si>
  <si>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</si>
  <si>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</si>
  <si>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</si>
  <si>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</si>
  <si>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</si>
  <si>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</si>
  <si>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</si>
  <si>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Samostatná faktura</t>
  </si>
  <si>
    <t>Příloha č. 2 Kupní smlouvy - technická specifikace
Audiovizuální technika (II.) 042 - 2022</t>
  </si>
  <si>
    <t>sada</t>
  </si>
  <si>
    <t>Dodání a fakturace do 31.12.2022.</t>
  </si>
  <si>
    <t>Termín dodání</t>
  </si>
  <si>
    <t>Petr Jakubik, 
Tel.: 606 050 828</t>
  </si>
  <si>
    <r>
      <t>Univerzitní 8, 
301 00 Plzeň,
Rektorát -</t>
    </r>
    <r>
      <rPr>
        <b/>
        <sz val="11"/>
        <color theme="1"/>
        <rFont val="Calibri"/>
        <family val="2"/>
        <charset val="238"/>
        <scheme val="minor"/>
      </rPr>
      <t xml:space="preserve"> místnost UR 007</t>
    </r>
  </si>
  <si>
    <t>Videokonferenční ozvučení místnosti UR 007</t>
  </si>
  <si>
    <r>
      <t xml:space="preserve">Minimální parametry, funkčnost a konfigurace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specifikace_AVT (II.)-042-2022.pdf</t>
    </r>
  </si>
  <si>
    <r>
      <t xml:space="preserve"> Včetně potřebné montáže a nastavení plné funkcionality na klíč viz
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technická specifikace_AVT (II.)-042-2022.pdf
</t>
    </r>
    <r>
      <rPr>
        <sz val="11"/>
        <rFont val="Calibri"/>
        <family val="2"/>
        <charset val="238"/>
        <scheme val="minor"/>
      </rPr>
      <t xml:space="preserve">
Dodání a fakturace do konce roku 2022.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</si>
</sst>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3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8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zoomScale="77" zoomScaleNormal="77" workbookViewId="0">
      <selection activeCell="G7" sqref="G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6.140625" style="1" customWidth="1"/>
    <col min="4" max="4" width="10.7109375" style="2" customWidth="1"/>
    <col min="5" max="5" width="10.28515625" style="3" customWidth="1"/>
    <col min="6" max="6" width="74.570312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2" width="66.28515625" style="5" customWidth="1"/>
    <col min="13" max="13" width="24" style="5" customWidth="1"/>
    <col min="14" max="14" width="39.5703125" style="1" customWidth="1"/>
    <col min="15" max="15" width="42.140625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7.28515625" style="4" customWidth="1"/>
    <col min="23" max="16384" width="9.140625" style="5"/>
  </cols>
  <sheetData>
    <row r="1" spans="1:22" ht="42.6" customHeight="1" x14ac:dyDescent="0.25">
      <c r="B1" s="60" t="s">
        <v>31</v>
      </c>
      <c r="C1" s="61"/>
      <c r="D1" s="61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27</v>
      </c>
      <c r="I6" s="35" t="s">
        <v>16</v>
      </c>
      <c r="J6" s="35" t="s">
        <v>17</v>
      </c>
      <c r="K6" s="24" t="s">
        <v>29</v>
      </c>
      <c r="L6" s="35" t="s">
        <v>18</v>
      </c>
      <c r="M6" s="39" t="s">
        <v>19</v>
      </c>
      <c r="N6" s="35" t="s">
        <v>20</v>
      </c>
      <c r="O6" s="24" t="s">
        <v>34</v>
      </c>
      <c r="P6" s="35" t="s">
        <v>21</v>
      </c>
      <c r="Q6" s="24" t="s">
        <v>6</v>
      </c>
      <c r="R6" s="25" t="s">
        <v>7</v>
      </c>
      <c r="S6" s="59" t="s">
        <v>8</v>
      </c>
      <c r="T6" s="59" t="s">
        <v>9</v>
      </c>
      <c r="U6" s="35" t="s">
        <v>22</v>
      </c>
      <c r="V6" s="35" t="s">
        <v>23</v>
      </c>
    </row>
    <row r="7" spans="1:22" ht="209.25" customHeight="1" thickTop="1" thickBot="1" x14ac:dyDescent="0.3">
      <c r="A7" s="26"/>
      <c r="B7" s="44">
        <v>1</v>
      </c>
      <c r="C7" s="57" t="s">
        <v>37</v>
      </c>
      <c r="D7" s="46">
        <v>1</v>
      </c>
      <c r="E7" s="47" t="s">
        <v>32</v>
      </c>
      <c r="F7" s="51" t="s">
        <v>38</v>
      </c>
      <c r="G7" s="72"/>
      <c r="H7" s="48" t="s">
        <v>28</v>
      </c>
      <c r="I7" s="45" t="s">
        <v>30</v>
      </c>
      <c r="J7" s="49" t="s">
        <v>28</v>
      </c>
      <c r="K7" s="50"/>
      <c r="L7" s="51" t="s">
        <v>39</v>
      </c>
      <c r="M7" s="57" t="s">
        <v>35</v>
      </c>
      <c r="N7" s="57" t="s">
        <v>36</v>
      </c>
      <c r="O7" s="52" t="s">
        <v>33</v>
      </c>
      <c r="P7" s="53">
        <f>D7*Q7</f>
        <v>250000</v>
      </c>
      <c r="Q7" s="54">
        <v>250000</v>
      </c>
      <c r="R7" s="73"/>
      <c r="S7" s="55">
        <f>D7*R7</f>
        <v>0</v>
      </c>
      <c r="T7" s="56" t="str">
        <f t="shared" ref="T7" si="0">IF(ISNUMBER(R7), IF(R7&gt;Q7,"NEVYHOVUJE","VYHOVUJE")," ")</f>
        <v xml:space="preserve"> </v>
      </c>
      <c r="U7" s="47"/>
      <c r="V7" s="47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49.5" customHeight="1" thickTop="1" thickBot="1" x14ac:dyDescent="0.3">
      <c r="B9" s="62" t="s">
        <v>26</v>
      </c>
      <c r="C9" s="63"/>
      <c r="D9" s="63"/>
      <c r="E9" s="63"/>
      <c r="F9" s="63"/>
      <c r="G9" s="63"/>
      <c r="H9" s="58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64" t="s">
        <v>11</v>
      </c>
      <c r="S9" s="65"/>
      <c r="T9" s="66"/>
      <c r="U9" s="22"/>
      <c r="V9" s="31"/>
    </row>
    <row r="10" spans="1:22" ht="53.25" customHeight="1" thickTop="1" thickBot="1" x14ac:dyDescent="0.3">
      <c r="B10" s="71" t="s">
        <v>24</v>
      </c>
      <c r="C10" s="71"/>
      <c r="D10" s="71"/>
      <c r="E10" s="71"/>
      <c r="F10" s="71"/>
      <c r="G10" s="71"/>
      <c r="H10" s="71"/>
      <c r="I10" s="32"/>
      <c r="L10" s="12"/>
      <c r="M10" s="12"/>
      <c r="N10" s="12"/>
      <c r="O10" s="33"/>
      <c r="P10" s="33"/>
      <c r="Q10" s="34">
        <f>SUM(P7:P7)</f>
        <v>250000</v>
      </c>
      <c r="R10" s="67">
        <f>SUM(S7:S7)</f>
        <v>0</v>
      </c>
      <c r="S10" s="68"/>
      <c r="T10" s="69"/>
    </row>
    <row r="11" spans="1:22" ht="15.75" thickTop="1" x14ac:dyDescent="0.25">
      <c r="B11" s="70" t="s">
        <v>25</v>
      </c>
      <c r="C11" s="70"/>
      <c r="D11" s="70"/>
      <c r="E11" s="70"/>
      <c r="F11" s="70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PQDASixNcPIFiHRhIpUKE7x0OQ7Yk/X3P5ejOs8ihv9fHTErJeu9ea71ZTUudljEBJ7yU7HmqMCWI+vTkRrKeQ==" saltValue="cpRxwV1Ddeg/44BEh64rtw==" spinCount="100000" sheet="1" objects="1" scenarios="1"/>
  <mergeCells count="6">
    <mergeCell ref="B1:D1"/>
    <mergeCell ref="B9:G9"/>
    <mergeCell ref="R9:T9"/>
    <mergeCell ref="R10:T10"/>
    <mergeCell ref="B11:F11"/>
    <mergeCell ref="B10:H10"/>
  </mergeCells>
  <conditionalFormatting sqref="T7">
    <cfRule type="cellIs" dxfId="6" priority="64" operator="equal">
      <formula>"VYHOVUJE"</formula>
    </cfRule>
  </conditionalFormatting>
  <conditionalFormatting sqref="T7">
    <cfRule type="cellIs" dxfId="5" priority="63" operator="equal">
      <formula>"NEVYHOVUJE"</formula>
    </cfRule>
  </conditionalFormatting>
  <conditionalFormatting sqref="R7 G7:H7">
    <cfRule type="containsBlanks" dxfId="4" priority="44">
      <formula>LEN(TRIM(G7))=0</formula>
    </cfRule>
  </conditionalFormatting>
  <conditionalFormatting sqref="G7:H7 R7">
    <cfRule type="notContainsBlanks" dxfId="3" priority="42">
      <formula>LEN(TRIM(G7))&gt;0</formula>
    </cfRule>
  </conditionalFormatting>
  <conditionalFormatting sqref="G7:H7 R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2022-09-16T11:12:08Z</cp:lastPrinted>
  <dcterms:created xsi:type="dcterms:W3CDTF">2014-03-05T12:43:32Z</dcterms:created>
  <dcterms:modified xsi:type="dcterms:W3CDTF">2022-09-22T09:23:58Z</dcterms:modified>
</cp:coreProperties>
</file>