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LMT\LMT_2022\029\1 výzva\"/>
    </mc:Choice>
  </mc:AlternateContent>
  <xr:revisionPtr revIDLastSave="0" documentId="13_ncr:1_{1A20D82D-E1AF-468C-83F1-6490658E6B16}" xr6:coauthVersionLast="36" xr6:coauthVersionMax="47" xr10:uidLastSave="{00000000-0000-0000-0000-000000000000}"/>
  <bookViews>
    <workbookView xWindow="0" yWindow="0" windowWidth="17256" windowHeight="3432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1" i="1" l="1"/>
  <c r="R7" i="1"/>
  <c r="Q11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<sst xmlns="http://schemas.openxmlformats.org/spreadsheetml/2006/main" count="37" uniqueCount="36">
  <si>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</si>
  <si>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</si>
  <si>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</si>
  <si>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</si>
  <si>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</si>
  <si>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</si>
  <si>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</si>
  <si>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</si>
  <si>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</si>
  <si>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</si>
  <si>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</si>
  <si>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</si>
  <si>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</si>
  <si>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</si>
  <si>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38540000-2 - Zkušební a měřící 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</si>
  <si>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</si>
  <si>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</si>
  <si>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</si>
  <si>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</si>
  <si>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</si>
  <si>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</si>
  <si>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</si>
  <si>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</si>
  <si>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</si>
  <si>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</si>
  <si>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</si>
  <si>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NE</t>
  </si>
  <si>
    <t>Samostatná faktura</t>
  </si>
  <si>
    <t xml:space="preserve">Pokud financováno z projektových prostředků, pak ŘEŠITEL uvede: NÁZEV A ČÍSLO DOTAČNÍHO PROJEKTU 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</si>
  <si>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</si>
  <si>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</si>
  <si>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Zkušební komora pro zkoušení vlivů prostředí</t>
  </si>
  <si>
    <t>doc. Ing. František Steiner, Ph.D.
Tel.: 377 634 535,
e-mail: steiner@fel.zcu.cz</t>
  </si>
  <si>
    <t>Univerzitní 26, 
301 00 Plzeň,
Fakulta elektrotechniká - Katedra materiálů a technologií, 
místnost EL 407</t>
  </si>
  <si>
    <r>
      <rPr>
        <b/>
        <sz val="11"/>
        <rFont val="Calibri"/>
        <family val="2"/>
        <charset val="238"/>
        <scheme val="minor"/>
      </rPr>
      <t>Vlastnosti nastavení klimatického testu</t>
    </r>
    <r>
      <rPr>
        <sz val="11"/>
        <rFont val="Calibri"/>
        <family val="2"/>
        <charset val="238"/>
        <scheme val="minor"/>
      </rPr>
      <t xml:space="preserve">
• minimální teplotní rozsah pro zkoušky teplotami: -70 až +180 °C 
• minimální teplotní rozsah pro zkoušky klimatem: +10 až +90 °C 
• minimální rozsah vlhkosti: 10 až 98 % r.v. 
• minimální rychlost změny teploty při chlazení: 3,5 K/min (dle IEC 60068-3-5)
• minimální rychlost změny teploty při ohřevu: 3,5 K/min (dle IEC 60068-3-5)
• maximální časová odchylka teploty: ± 0,5 K
• maximální časová odchylka vlhkosti: ± 3 % r.v.
• kalibrace minimálně ve 2 teplotách se 2 hodnotami relativní vlhkosti (akreditováno dle ČSN EN ISO/IEC 17025)
• teplotní kompenzace až do 2000 W (teplotní zkoušky  v rozmezí  -20 °C až +120 °C); až do 400 W (klimatické zkoušky)
• nastavení množství cirkulovaného vzduchu ve zkušebním prostoru (50 až 100 %)
</t>
    </r>
    <r>
      <rPr>
        <b/>
        <sz val="11"/>
        <rFont val="Calibri"/>
        <family val="2"/>
        <charset val="238"/>
        <scheme val="minor"/>
      </rPr>
      <t xml:space="preserve">
Vnitřní rozměry komory</t>
    </r>
    <r>
      <rPr>
        <sz val="11"/>
        <rFont val="Calibri"/>
        <family val="2"/>
        <charset val="238"/>
        <scheme val="minor"/>
      </rPr>
      <t xml:space="preserve">
• objem cca 180 litrů
• vnitřní rozměry zkušebního prostoru (v x š x h): min. 700 x 550 x 450 mm
• vnější rozměry komory (v x š x h) max. 1900 x 950 x 1600 mm
• hmotnost max. 500 kg
• pojízdné provedení komory
</t>
    </r>
    <r>
      <rPr>
        <b/>
        <sz val="11"/>
        <rFont val="Calibri"/>
        <family val="2"/>
        <charset val="238"/>
        <scheme val="minor"/>
      </rPr>
      <t>Další vlastnosti</t>
    </r>
    <r>
      <rPr>
        <sz val="11"/>
        <rFont val="Calibri"/>
        <family val="2"/>
        <charset val="238"/>
        <scheme val="minor"/>
      </rPr>
      <t xml:space="preserve">
• dveře otevírané směrem vlevo (dveřní závěsy vlevo) s proskleným oknem pro pozorování vzorků
• průchodky min. 1 x Ø 50 mm (na levé straně) a 1 x Ø 125 mm (na pravé straně) včetně silikonových ucpávek
• materiál vnitřního prostoru komory - chemicky odolná nerezová ocel (min. třídy 1.4301)
• vkládací rošt na vzorky z nerezové oceli v minimálním počtu 2 ks s nosností minimálně 30 kg pro každý rošt
• nosnost dna minimálně 50 kg
• maximální zatížení minimálně 130 kg
• chladicí agregát chlazený vzduchem
• měření teploty pomocí odporového teploměru Pt 100
• měření vlhkosti psychrometrickým systémem se samočistícím psychrometrickým čidlem s nuceným smáčením (regulace přes absolutní vlhkost)
• ochrana před kondenzací prostřednictvím samostatného odvlhčovacího kondenzačního chladiče pro zabránění rosení zkušebních vzorků
• osvětlení zkušebního prostoru pomocí LED technologie
• objem nádrže na demineralizovanou vodu min. 20 litrů, možnost automatického doplňování vč. chybového hlášení při nedostatku 
• ekologická chladiva dle nařízení EU č. 517/2014 s GWP &lt;2500 a to jak na prvním, tak i na druhém stupni 
</t>
    </r>
    <r>
      <rPr>
        <b/>
        <sz val="11"/>
        <rFont val="Calibri"/>
        <family val="2"/>
        <charset val="238"/>
        <scheme val="minor"/>
      </rPr>
      <t>Základní vstupy a výstupy</t>
    </r>
    <r>
      <rPr>
        <sz val="11"/>
        <rFont val="Calibri"/>
        <family val="2"/>
        <charset val="238"/>
        <scheme val="minor"/>
      </rPr>
      <t xml:space="preserve">
• přední barevný dotykový displej o velikosti minimálně 10" pro ovládání se zobrazením požadované a aktuální teploty a vlhkosti v českém nebo anglickém jazyce;
   ovládací software komory také v českém nebo anglickém jazyce.
• ovládací SW komory umožňující: numerické nastavení požadovaných hodnot; blokový program na nastavení časového průběhu teploty; chybové hlášení s textovou
    zprávou o typu chyby
• minimálně 4 digitální vstupy a výstupy
• rozhraní USB
• Ethernet
• ochrana zkušebních vzorků přes nezávislé čidlo, vč. ochrany zkušebního prostoru
• vizuální stavový řádek pro přehled o provozním stavu
</t>
    </r>
    <r>
      <rPr>
        <b/>
        <sz val="11"/>
        <rFont val="Calibri"/>
        <family val="2"/>
        <charset val="238"/>
        <scheme val="minor"/>
      </rPr>
      <t>Ovládací počítač včetně softwaru</t>
    </r>
    <r>
      <rPr>
        <sz val="11"/>
        <rFont val="Calibri"/>
        <family val="2"/>
        <charset val="238"/>
        <scheme val="minor"/>
      </rPr>
      <t xml:space="preserve">
• počítač pro řízení uvedeného zařízení, jeho programování a archivaci dat, počítač včetně: operačního systému, min. 15" monitoru, klávesnice a myši
• software (licence) pro ovládání klimatické komory včetně bezplatné aktualizace/upgrade po dobu 2 let.</t>
    </r>
  </si>
  <si>
    <t xml:space="preserve">Příloha č. 2 Kupní smlouvy - technická specifikace
Laboratorní a měřící technika (III.) 029 - 2022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</si>
</sst>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D1" zoomScale="40" zoomScaleNormal="40" workbookViewId="0">
      <selection activeCell="Q7" sqref="Q7:Q8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36.5546875" style="1" customWidth="1"/>
    <col min="4" max="4" width="11.6640625" style="2" customWidth="1"/>
    <col min="5" max="5" width="11.109375" style="3" customWidth="1"/>
    <col min="6" max="6" width="147.10937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7.33203125" style="5" hidden="1" customWidth="1"/>
    <col min="11" max="11" width="27.44140625" style="5" customWidth="1"/>
    <col min="12" max="12" width="33.5546875" style="5" customWidth="1"/>
    <col min="13" max="13" width="33.6640625" style="4" customWidth="1"/>
    <col min="14" max="14" width="25.5546875" style="4" customWidth="1"/>
    <col min="15" max="15" width="19" style="4" hidden="1" customWidth="1"/>
    <col min="16" max="16" width="21.554687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44.6640625" style="6" customWidth="1"/>
    <col min="22" max="16384" width="8.88671875" style="5"/>
  </cols>
  <sheetData>
    <row r="1" spans="1:21" ht="39.75" customHeight="1" x14ac:dyDescent="0.3">
      <c r="B1" s="59" t="s">
        <v>35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35" t="s">
        <v>21</v>
      </c>
      <c r="M6" s="23" t="s">
        <v>22</v>
      </c>
      <c r="N6" s="23" t="s">
        <v>30</v>
      </c>
      <c r="O6" s="23" t="s">
        <v>23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24</v>
      </c>
      <c r="U6" s="23" t="s">
        <v>25</v>
      </c>
    </row>
    <row r="7" spans="1:21" ht="399" customHeight="1" thickTop="1" x14ac:dyDescent="0.3">
      <c r="A7" s="26"/>
      <c r="B7" s="61">
        <v>1</v>
      </c>
      <c r="C7" s="63" t="s">
        <v>31</v>
      </c>
      <c r="D7" s="65">
        <v>1</v>
      </c>
      <c r="E7" s="40" t="s">
        <v>29</v>
      </c>
      <c r="F7" s="67" t="s">
        <v>34</v>
      </c>
      <c r="G7" s="74"/>
      <c r="H7" s="69" t="s">
        <v>27</v>
      </c>
      <c r="I7" s="40" t="s">
        <v>26</v>
      </c>
      <c r="J7" s="71"/>
      <c r="K7" s="73"/>
      <c r="L7" s="42" t="s">
        <v>32</v>
      </c>
      <c r="M7" s="42" t="s">
        <v>33</v>
      </c>
      <c r="N7" s="44">
        <v>170</v>
      </c>
      <c r="O7" s="46">
        <f>D7*P7</f>
        <v>950000</v>
      </c>
      <c r="P7" s="48">
        <v>950000</v>
      </c>
      <c r="Q7" s="76"/>
      <c r="R7" s="36">
        <f>D7*Q7</f>
        <v>0</v>
      </c>
      <c r="S7" s="38" t="str">
        <f t="shared" ref="S7" si="0">IF(ISNUMBER(Q7), IF(Q7&gt;P7,"NEVYHOVUJE","VYHOVUJE")," ")</f>
        <v xml:space="preserve"> </v>
      </c>
      <c r="T7" s="40"/>
      <c r="U7" s="40" t="s">
        <v>14</v>
      </c>
    </row>
    <row r="8" spans="1:21" ht="406.5" customHeight="1" thickBot="1" x14ac:dyDescent="0.35">
      <c r="A8" s="26"/>
      <c r="B8" s="62"/>
      <c r="C8" s="64"/>
      <c r="D8" s="66"/>
      <c r="E8" s="41"/>
      <c r="F8" s="68"/>
      <c r="G8" s="75"/>
      <c r="H8" s="70"/>
      <c r="I8" s="41"/>
      <c r="J8" s="72"/>
      <c r="K8" s="43"/>
      <c r="L8" s="43"/>
      <c r="M8" s="43"/>
      <c r="N8" s="45"/>
      <c r="O8" s="47"/>
      <c r="P8" s="49"/>
      <c r="Q8" s="77"/>
      <c r="R8" s="37"/>
      <c r="S8" s="39"/>
      <c r="T8" s="41"/>
      <c r="U8" s="41"/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50" t="s">
        <v>10</v>
      </c>
      <c r="C10" s="51"/>
      <c r="D10" s="51"/>
      <c r="E10" s="51"/>
      <c r="F10" s="51"/>
      <c r="G10" s="51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2" t="s">
        <v>12</v>
      </c>
      <c r="R10" s="53"/>
      <c r="S10" s="54"/>
      <c r="T10" s="21"/>
      <c r="U10" s="30"/>
    </row>
    <row r="11" spans="1:21" ht="33" customHeight="1" thickTop="1" thickBot="1" x14ac:dyDescent="0.35">
      <c r="B11" s="55" t="s">
        <v>13</v>
      </c>
      <c r="C11" s="55"/>
      <c r="D11" s="55"/>
      <c r="E11" s="55"/>
      <c r="F11" s="55"/>
      <c r="G11" s="55"/>
      <c r="H11" s="31"/>
      <c r="K11" s="8"/>
      <c r="L11" s="8"/>
      <c r="M11" s="8"/>
      <c r="N11" s="32"/>
      <c r="O11" s="32"/>
      <c r="P11" s="33">
        <f>SUM(O7:O7)</f>
        <v>950000</v>
      </c>
      <c r="Q11" s="56">
        <f>SUM(R7:R7)</f>
        <v>0</v>
      </c>
      <c r="R11" s="57"/>
      <c r="S11" s="58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iO0qDUKysLqTB6v6RPkx9hYEmpXAh77YQk8b8Y5HEmCqn1PJ5D5qgQjz9+qkSsHh4WtjFN21VOQFZDmraf9L5A==" saltValue="fD/5Hi2e5OInbB4KXeZD9A==" spinCount="100000" sheet="1" objects="1" scenarios="1"/>
  <mergeCells count="25">
    <mergeCell ref="B10:G10"/>
    <mergeCell ref="Q10:S10"/>
    <mergeCell ref="B11:G11"/>
    <mergeCell ref="Q11:S11"/>
    <mergeCell ref="B1:D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2022-08-10T10:28:24Z</cp:lastPrinted>
  <dcterms:created xsi:type="dcterms:W3CDTF">2014-03-05T12:43:32Z</dcterms:created>
  <dcterms:modified xsi:type="dcterms:W3CDTF">2022-08-30T11:40:53Z</dcterms:modified>
</cp:coreProperties>
</file>