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USERS\vitkov\VT\VT 2022\088\1 výzva\"/>
    </mc:Choice>
  </mc:AlternateContent>
  <xr:revisionPtr revIDLastSave="0" documentId="13_ncr:1_{99CC91B2-AA81-47EB-B121-A0B2CFF299DC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P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<sst xmlns="http://schemas.openxmlformats.org/spreadsheetml/2006/main" count="43" uniqueCount="39">
  <si>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</si>
  <si>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</si>
  <si>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</si>
  <si>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</si>
  <si>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</si>
  <si>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</si>
  <si>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</si>
  <si>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</si>
  <si>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</si>
  <si>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</si>
  <si>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</si>
  <si>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</si>
  <si>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</si>
  <si>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</si>
  <si>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</si>
  <si>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</si>
  <si>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</si>
  <si>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</si>
  <si>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</si>
  <si>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</si>
  <si>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</si>
  <si>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</si>
  <si>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</si>
  <si>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</si>
  <si>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</si>
  <si>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</si>
  <si>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</si>
  <si>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</si>
  <si>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</si>
  <si>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</si>
  <si>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</si>
  <si>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Společná faktura</t>
  </si>
  <si>
    <t>Stolní PC</t>
  </si>
  <si>
    <t>Pokud financováno z projektových prostředků, pak ŘEŠITEL uvede: NÁZEV A ČÍSLO DOTAČNÍHO PROJEKTU</t>
  </si>
  <si>
    <t>Ing. Tomáš Řeřicha, Ph.D.,
Tel.: 737 488 958,
37763 4534</t>
  </si>
  <si>
    <t>Univerzitní 26, 
301 00 Plzeň,
Fakulta elektrotechnická - Katedra materiálů a technologií,
místnost EK 414</t>
  </si>
  <si>
    <r>
      <t xml:space="preserve">Výkon procesoru v Passmark CPU více než 30 000 bodů, počet jader procesoru min. 12.
Operační paměť: min. 16 GB. 
HDD: min. 512 GB, typ SSD.
Síťová karta.
Interní DVD mechanika.
Rozhraní min.: HDMI nebo DisplayPort, RJ-45, USB min. 2.0.
</t>
    </r>
    <r>
      <rPr>
        <sz val="11"/>
        <color theme="1"/>
        <rFont val="Calibri"/>
        <family val="2"/>
        <charset val="238"/>
        <scheme val="minor"/>
      </rPr>
      <t>Skřín: Mini Tower.
Barva se preferuje černá.
Bez operačního systému.
Záruka min. 2 roky.</t>
    </r>
  </si>
  <si>
    <t xml:space="preserve">Příloha č. 2 Kupní smlouvy - technická specifikace
Výpočetní technika (III.) 088 - 2022 </t>
  </si>
  <si>
    <r>
      <t>Výkon procesoru v Passmark CPU více ne</t>
    </r>
    <r>
      <rPr>
        <sz val="11"/>
        <rFont val="Calibri"/>
        <family val="2"/>
        <charset val="238"/>
        <scheme val="minor"/>
      </rPr>
      <t>ž 12 000</t>
    </r>
    <r>
      <rPr>
        <sz val="11"/>
        <color theme="1"/>
        <rFont val="Calibri"/>
        <family val="2"/>
        <charset val="238"/>
        <scheme val="minor"/>
      </rPr>
      <t xml:space="preserve"> bodů, počet jader procesoru min. 6.
Operační paměť: min. 8 GB. 
HDD: min. 256 GB, typ SSD.
Síťová karta.
Interní DVD mechanika.
Rozhraní min.: HDMI, RJ-45, USB 2.0.
Skřín: Micro Tower.
Barva se preferuje černá.
Bez operačního systému. 
Záruka min. 2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</si>
</sst>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0" fillId="0" borderId="0" xfId="0" applyBorder="1"/>
    <xf numFmtId="0" fontId="13" fillId="0" borderId="0" xfId="0" applyFont="1" applyAlignment="1">
      <alignment vertical="center" wrapText="1"/>
    </xf>
    <xf numFmtId="0" fontId="0" fillId="0" borderId="0" xfId="0" applyFill="1" applyBorder="1"/>
    <xf numFmtId="0" fontId="16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7" zoomScaleNormal="100" workbookViewId="0">
      <selection activeCell="G7" sqref="G7:H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4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29.140625" style="5" hidden="1" customWidth="1"/>
    <col min="12" max="12" width="27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81" t="s">
        <v>37</v>
      </c>
      <c r="C1" s="82"/>
      <c r="D1" s="8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8"/>
      <c r="E3" s="68"/>
      <c r="F3" s="68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8"/>
      <c r="E4" s="68"/>
      <c r="F4" s="68"/>
      <c r="G4" s="68"/>
      <c r="H4" s="6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3" t="s">
        <v>2</v>
      </c>
      <c r="H5" s="8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7" t="s">
        <v>7</v>
      </c>
      <c r="T6" s="67" t="s">
        <v>8</v>
      </c>
      <c r="U6" s="41" t="s">
        <v>21</v>
      </c>
      <c r="V6" s="41" t="s">
        <v>22</v>
      </c>
    </row>
    <row r="7" spans="1:22" ht="205.5" customHeight="1" thickTop="1" x14ac:dyDescent="0.25">
      <c r="A7" s="20"/>
      <c r="B7" s="48">
        <v>1</v>
      </c>
      <c r="C7" s="49" t="s">
        <v>32</v>
      </c>
      <c r="D7" s="50">
        <v>1</v>
      </c>
      <c r="E7" s="51" t="s">
        <v>24</v>
      </c>
      <c r="F7" s="69" t="s">
        <v>38</v>
      </c>
      <c r="G7" s="93"/>
      <c r="H7" s="94"/>
      <c r="I7" s="85" t="s">
        <v>31</v>
      </c>
      <c r="J7" s="87" t="s">
        <v>30</v>
      </c>
      <c r="K7" s="79"/>
      <c r="L7" s="91"/>
      <c r="M7" s="89" t="s">
        <v>34</v>
      </c>
      <c r="N7" s="89" t="s">
        <v>35</v>
      </c>
      <c r="O7" s="64">
        <v>60</v>
      </c>
      <c r="P7" s="52">
        <f>D7*Q7</f>
        <v>11000</v>
      </c>
      <c r="Q7" s="53">
        <v>11000</v>
      </c>
      <c r="R7" s="97"/>
      <c r="S7" s="54">
        <f>D7*R7</f>
        <v>0</v>
      </c>
      <c r="T7" s="55" t="str">
        <f t="shared" ref="T7" si="0">IF(ISNUMBER(R7), IF(R7&gt;Q7,"NEVYHOVUJE","VYHOVUJE")," ")</f>
        <v xml:space="preserve"> </v>
      </c>
      <c r="U7" s="79"/>
      <c r="V7" s="51" t="s">
        <v>11</v>
      </c>
    </row>
    <row r="8" spans="1:22" ht="204.75" customHeight="1" thickBot="1" x14ac:dyDescent="0.3">
      <c r="A8" s="20"/>
      <c r="B8" s="56">
        <v>2</v>
      </c>
      <c r="C8" s="57" t="s">
        <v>32</v>
      </c>
      <c r="D8" s="58">
        <v>1</v>
      </c>
      <c r="E8" s="59" t="s">
        <v>24</v>
      </c>
      <c r="F8" s="66" t="s">
        <v>36</v>
      </c>
      <c r="G8" s="95"/>
      <c r="H8" s="96"/>
      <c r="I8" s="86"/>
      <c r="J8" s="88"/>
      <c r="K8" s="80"/>
      <c r="L8" s="92"/>
      <c r="M8" s="90"/>
      <c r="N8" s="90"/>
      <c r="O8" s="65">
        <v>80</v>
      </c>
      <c r="P8" s="60">
        <f>D8*Q8</f>
        <v>19000</v>
      </c>
      <c r="Q8" s="61">
        <v>19000</v>
      </c>
      <c r="R8" s="98"/>
      <c r="S8" s="62">
        <f>D8*R8</f>
        <v>0</v>
      </c>
      <c r="T8" s="63" t="str">
        <f t="shared" ref="T8" si="1">IF(ISNUMBER(R8), IF(R8&gt;Q8,"NEVYHOVUJE","VYHOVUJE")," ")</f>
        <v xml:space="preserve"> </v>
      </c>
      <c r="U8" s="80"/>
      <c r="V8" s="59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">
      <c r="B10" s="77" t="s">
        <v>28</v>
      </c>
      <c r="C10" s="77"/>
      <c r="D10" s="77"/>
      <c r="E10" s="77"/>
      <c r="F10" s="77"/>
      <c r="G10" s="77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74" t="s">
        <v>10</v>
      </c>
      <c r="S10" s="75"/>
      <c r="T10" s="76"/>
      <c r="U10" s="24"/>
      <c r="V10" s="25"/>
    </row>
    <row r="11" spans="1:22" ht="50.45" customHeight="1" thickTop="1" thickBot="1" x14ac:dyDescent="0.3">
      <c r="B11" s="78" t="s">
        <v>26</v>
      </c>
      <c r="C11" s="78"/>
      <c r="D11" s="78"/>
      <c r="E11" s="78"/>
      <c r="F11" s="78"/>
      <c r="G11" s="78"/>
      <c r="H11" s="78"/>
      <c r="I11" s="26"/>
      <c r="L11" s="9"/>
      <c r="M11" s="9"/>
      <c r="N11" s="9"/>
      <c r="O11" s="27"/>
      <c r="P11" s="27"/>
      <c r="Q11" s="28">
        <f>SUM(P7:P8)</f>
        <v>30000</v>
      </c>
      <c r="R11" s="71">
        <f>SUM(S7:S8)</f>
        <v>0</v>
      </c>
      <c r="S11" s="72"/>
      <c r="T11" s="73"/>
    </row>
    <row r="12" spans="1:22" ht="15.75" thickTop="1" x14ac:dyDescent="0.25">
      <c r="B12" s="70" t="s">
        <v>27</v>
      </c>
      <c r="C12" s="70"/>
      <c r="D12" s="70"/>
      <c r="E12" s="70"/>
      <c r="F12" s="70"/>
      <c r="G12" s="70"/>
      <c r="H12" s="6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8"/>
      <c r="H13" s="6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8"/>
      <c r="H14" s="6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68"/>
      <c r="H15" s="6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8"/>
      <c r="H16" s="6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8"/>
      <c r="H18" s="6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8"/>
      <c r="H19" s="6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8"/>
      <c r="H20" s="6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8"/>
      <c r="H21" s="6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8"/>
      <c r="H22" s="6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8"/>
      <c r="H23" s="6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8"/>
      <c r="H24" s="6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8"/>
      <c r="H25" s="6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8"/>
      <c r="H26" s="6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8"/>
      <c r="H27" s="6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8"/>
      <c r="H28" s="6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8"/>
      <c r="H29" s="6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8"/>
      <c r="H30" s="6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8"/>
      <c r="H31" s="6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8"/>
      <c r="H32" s="6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8"/>
      <c r="H33" s="6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8"/>
      <c r="H34" s="6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8"/>
      <c r="H35" s="6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8"/>
      <c r="H36" s="6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8"/>
      <c r="H37" s="6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8"/>
      <c r="H38" s="6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8"/>
      <c r="H39" s="6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8"/>
      <c r="H40" s="6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8"/>
      <c r="H41" s="6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8"/>
      <c r="H42" s="6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8"/>
      <c r="H43" s="6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8"/>
      <c r="H44" s="6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8"/>
      <c r="H45" s="6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8"/>
      <c r="H46" s="6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8"/>
      <c r="H47" s="6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8"/>
      <c r="H48" s="6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8"/>
      <c r="H49" s="6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8"/>
      <c r="H50" s="6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8"/>
      <c r="H51" s="6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8"/>
      <c r="H52" s="6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8"/>
      <c r="H53" s="6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8"/>
      <c r="H54" s="6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8"/>
      <c r="H55" s="6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8"/>
      <c r="H56" s="6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8"/>
      <c r="H57" s="6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8"/>
      <c r="H58" s="6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8"/>
      <c r="H59" s="6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8"/>
      <c r="H60" s="6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8"/>
      <c r="H61" s="6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8"/>
      <c r="H62" s="6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8"/>
      <c r="H63" s="6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8"/>
      <c r="H64" s="6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8"/>
      <c r="H65" s="6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8"/>
      <c r="H66" s="6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8"/>
      <c r="H67" s="6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8"/>
      <c r="H68" s="6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8"/>
      <c r="H69" s="6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8"/>
      <c r="H70" s="6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8"/>
      <c r="H71" s="6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8"/>
      <c r="H72" s="6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8"/>
      <c r="H73" s="6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8"/>
      <c r="H74" s="6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8"/>
      <c r="H75" s="6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8"/>
      <c r="H76" s="6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8"/>
      <c r="H77" s="6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8"/>
      <c r="H78" s="6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8"/>
      <c r="H79" s="6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8"/>
      <c r="H80" s="6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8"/>
      <c r="H81" s="6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8"/>
      <c r="H82" s="6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8"/>
      <c r="H83" s="6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8"/>
      <c r="H84" s="6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8"/>
      <c r="H85" s="6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8"/>
      <c r="H86" s="6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8"/>
      <c r="H87" s="6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8"/>
      <c r="H88" s="6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8"/>
      <c r="H89" s="6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8"/>
      <c r="H90" s="6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8"/>
      <c r="H91" s="6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8"/>
      <c r="H92" s="6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8"/>
      <c r="H93" s="6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8"/>
      <c r="H94" s="6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8"/>
      <c r="H95" s="6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8"/>
      <c r="H96" s="6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8"/>
      <c r="H97" s="68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1OAQPh4MPnuk3KtMZ+TZeg5ISCcDx2pXRsGKn8UMFbB7s9qpTukVsf9RPqVlCawDQqwqroJUT4gcJniunDQtig==" saltValue="ud/C+EBZsqvHxOFpTDAg3w==" spinCount="100000" sheet="1" objects="1" scenarios="1"/>
  <mergeCells count="14">
    <mergeCell ref="U7:U8"/>
    <mergeCell ref="B1:D1"/>
    <mergeCell ref="G5:H5"/>
    <mergeCell ref="I7:I8"/>
    <mergeCell ref="J7:J8"/>
    <mergeCell ref="K7:K8"/>
    <mergeCell ref="M7:M8"/>
    <mergeCell ref="N7:N8"/>
    <mergeCell ref="L7:L8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2022-05-27T04:59:57Z</cp:lastPrinted>
  <dcterms:created xsi:type="dcterms:W3CDTF">2014-03-05T12:43:32Z</dcterms:created>
  <dcterms:modified xsi:type="dcterms:W3CDTF">2022-08-11T06:14:07Z</dcterms:modified>
</cp:coreProperties>
</file>