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/>
  <bookViews>
    <workbookView xWindow="0" yWindow="0" windowWidth="28800" windowHeight="12225" activeTab="0"/>
  </bookViews>
  <sheets>
    <sheet name="KP" sheetId="1" r:id="rId1"/>
  </sheets>
  <definedNames>
    <definedName name="_xlnm.Print_Area" localSheetId="0">'KP'!$B$2:$S$33</definedName>
  </definedNames>
  <calcPr calcId="191029"/>
</workbook>
</file>

<file path=xl/sharedStrings.xml><?xml version="1.0" encoding="utf-8"?>
<sst xmlns="http://schemas.openxmlformats.org/spreadsheetml/2006/main" count="119" uniqueCount="82">
  <si>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</si>
  <si>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</si>
  <si>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</si>
  <si>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</si>
  <si>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</si>
  <si>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</si>
  <si>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</si>
  <si>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</si>
  <si>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</si>
  <si>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</si>
  <si>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</si>
  <si>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</si>
  <si>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30192000-1 - Kancelářské potřeby</t>
  </si>
  <si>
    <t>Název</t>
  </si>
  <si>
    <t>Měrná jednotka [MJ]</t>
  </si>
  <si>
    <t xml:space="preserve">Popis </t>
  </si>
  <si>
    <t>Maximální cena za jednotlivé položky 
 v Kč BEZ DPH</t>
  </si>
  <si>
    <t>Fakturace</t>
  </si>
  <si>
    <t>Financováno
 z projektových finančních prostředků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</si>
  <si>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</si>
  <si>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</si>
  <si>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</si>
  <si>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</si>
  <si>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</si>
  <si>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kancelářské potřeby</t>
  </si>
  <si>
    <t>NE</t>
  </si>
  <si>
    <t xml:space="preserve">Pokud financováno z projektových prostředků, pak ŘEŠITEL uvede: NÁZEV A ČÍSLO DOTAČNÍHO PROJEKTU </t>
  </si>
  <si>
    <t>V případě, že se dodavatel při předání zboží na některá uvedená tel. čísla nedovolá, bude v takovém případě volat tel. 377 631 332, 377 631 320.</t>
  </si>
  <si>
    <t>Samostatná faktura</t>
  </si>
  <si>
    <t>Příloha č. 2 Kupní smlouvy - technická specifikace
Kancelářské potřeby (II.) 046 - 2022</t>
  </si>
  <si>
    <t>ks</t>
  </si>
  <si>
    <t>Formát A4, transparentní polypropylen, zajišťovací gumička.</t>
  </si>
  <si>
    <t>Euroobal A4 - hladký</t>
  </si>
  <si>
    <t>bal</t>
  </si>
  <si>
    <t>Čiré, min. 45 mic., balení 100 ks.</t>
  </si>
  <si>
    <t>Blok lepený bílý -  špalík 8-9 x 8-9 cm</t>
  </si>
  <si>
    <t>Slepený špalíček bílých papírů.</t>
  </si>
  <si>
    <t xml:space="preserve">Papír kancelářský A4 kvalita"B"  </t>
  </si>
  <si>
    <t>Lepicí páska 48-50mm x 66m transparentní</t>
  </si>
  <si>
    <t>Kvalitní lepicí páska průhledná.</t>
  </si>
  <si>
    <t>Lepicí tyčinka  min. 40g</t>
  </si>
  <si>
    <t>Vysoká lepicí síla a okamžitá přilnavost. Vhodné na  papír, karton, nevysychá, neobsahuje rozpouštědla.</t>
  </si>
  <si>
    <t>Propisovací tužka jednorázová</t>
  </si>
  <si>
    <t>Obyčejná jednorázová propiska. Nelze měnit náplň! Barva krytky odpovídá barvě náplně.</t>
  </si>
  <si>
    <t>Stiskací mechanismus, vyměnitelná gelová náplň, plastové tělo, jehlový hrot 0,5 mm pro tenké psaní.</t>
  </si>
  <si>
    <t>Propustka k lékaři</t>
  </si>
  <si>
    <t>1 balení/100 listů.</t>
  </si>
  <si>
    <t>Pouze pro razítkové podušky a pásková razítka, nevhodné pro samobarvící razítka.</t>
  </si>
  <si>
    <t>Korekční strojek jednorázový</t>
  </si>
  <si>
    <t>Šíře min. 4,2 mm, návin min. 6 m, korekční roller ve tvaru pera, suchá korekce, kryje okamžitě, korekce na běžném i faxovém papíru, nezanechává stopy či skvrny na fotokopiích.</t>
  </si>
  <si>
    <t xml:space="preserve">Motouz jutový přírodní  </t>
  </si>
  <si>
    <t>Min. 100 g, pro kancelář i domácnost.</t>
  </si>
  <si>
    <t xml:space="preserve">Papír kancelářský A3 kvalita"B"  </t>
  </si>
  <si>
    <t>Obálky C5 162 x 229 mm</t>
  </si>
  <si>
    <t>Obálky B4 , 250 x 353 mm</t>
  </si>
  <si>
    <t>Samolepící bílé.</t>
  </si>
  <si>
    <t>KMM - Vladimíra Kopečná,
Tel.: 722 808 664,
E-mail: kopecna@kmm.zcu.cz</t>
  </si>
  <si>
    <t xml:space="preserve"> Univerzitní 22, 
301 00 Plzeň,
Fakulta strojní - Katedra materiálu a strojírenské metalurgie,
místnost UF 254</t>
  </si>
  <si>
    <t>RTI - Ing. Milan Havlík, 
Tel.: 37763 8712,
E-mail:  mhavlik@rti.zcu.cz</t>
  </si>
  <si>
    <t>Univerzitní 22,
301 00 Plzeň,
Fakulta strojní - Regionální technologický institut,
místnost UH 212</t>
  </si>
  <si>
    <t>PS NL - Vladislava Ottová,
Tel.: 37763 1332,
E-mail: ottova@ps.zcu.cz</t>
  </si>
  <si>
    <t>Univerzitní 22,
301 00 Plzeň,
budova Fakulty strojní - Centrální sklad,
místnost UU 012</t>
  </si>
  <si>
    <t>NTC - Ing. Jaromíra Sudová Šimlová,
Tel.: 37763 4833,
E-mail: simlova@ntc.zcu.cz</t>
  </si>
  <si>
    <t>Teslova 11, 
301 00 Plzeň,
Nové technologie – výzkumné centrum,
budova H - místnost TH 204</t>
  </si>
  <si>
    <r>
      <t xml:space="preserve">Desky odkládací A4, 3 klopy  PP - průhl. - </t>
    </r>
    <r>
      <rPr>
        <b/>
        <sz val="11"/>
        <rFont val="Calibri"/>
        <family val="2"/>
      </rPr>
      <t xml:space="preserve">modré </t>
    </r>
  </si>
  <si>
    <r>
      <t xml:space="preserve">Gramáž 80 ±2; tloušťka 160 ±3; vlhkost 3,9-5,3%; opacita min. 90; bělost 151 ± CIE; hrubost dle Bendsena 200 ±50 cm3/min. Vhodný do laserových tiskáren, kopírek i inkoustových tiskáren, pro oboustranný tisk. Doporučený při vyšší spotřebě papíru (250 listů denně a více). Není vhodný do rychloběžných strojů (60 kopií za minutu). 1 bal/500 listů. 
</t>
    </r>
    <r>
      <rPr>
        <b/>
        <sz val="11"/>
        <color rgb="FF000000"/>
        <rFont val="Calibri"/>
        <family val="2"/>
      </rPr>
      <t>Certifikát o udělení ekoznačky EU (Ecolabel)</t>
    </r>
  </si>
  <si>
    <r>
      <t xml:space="preserve">Gelové pero 0,5 mm - </t>
    </r>
    <r>
      <rPr>
        <b/>
        <sz val="11"/>
        <rFont val="Calibri"/>
        <family val="2"/>
      </rPr>
      <t>modrá náplň</t>
    </r>
  </si>
  <si>
    <r>
      <t xml:space="preserve">Razítková barva 50g - </t>
    </r>
    <r>
      <rPr>
        <b/>
        <sz val="11"/>
        <rFont val="Calibri"/>
        <family val="2"/>
      </rPr>
      <t>černá</t>
    </r>
  </si>
  <si>
    <r>
      <t xml:space="preserve">Popisovač na bílé tabule - </t>
    </r>
    <r>
      <rPr>
        <b/>
        <sz val="11"/>
        <rFont val="Calibri"/>
        <family val="2"/>
      </rPr>
      <t>černý</t>
    </r>
  </si>
  <si>
    <r>
      <t xml:space="preserve">Popisovač na bílé tabule - </t>
    </r>
    <r>
      <rPr>
        <b/>
        <sz val="11"/>
        <rFont val="Calibri"/>
        <family val="2"/>
      </rPr>
      <t>modrý</t>
    </r>
  </si>
  <si>
    <r>
      <t xml:space="preserve">Popisovač na bílé tabule - </t>
    </r>
    <r>
      <rPr>
        <b/>
        <sz val="11"/>
        <rFont val="Calibri"/>
        <family val="2"/>
      </rPr>
      <t>červený</t>
    </r>
  </si>
  <si>
    <r>
      <t xml:space="preserve">S tekutým inkoustem a vyměnitelnou náplní, snadno smazatelný,  průměr hrotu 6 mm, šíře stopy 2,3 mm. </t>
    </r>
    <r>
      <rPr>
        <sz val="11"/>
        <color rgb="FF000000"/>
        <rFont val="Calibri"/>
        <family val="2"/>
      </rPr>
      <t>Barva inkoustu černá.</t>
    </r>
  </si>
  <si>
    <r>
      <t xml:space="preserve">S tekutým inkoustem a vyměnitelnou náplní, snadno smazatelný, průměr hrotu 6 mm, šíře stopy 2,3 mm. </t>
    </r>
    <r>
      <rPr>
        <sz val="11"/>
        <color rgb="FF000000"/>
        <rFont val="Calibri"/>
        <family val="2"/>
      </rPr>
      <t>Barva inkoustu modrá.</t>
    </r>
  </si>
  <si>
    <r>
      <t xml:space="preserve">S tekutým inkoustem a vyměnitelnou náplní, snadno smazatelný, průměr hrotu 6 mm, šíře stopy 2,3 mm. </t>
    </r>
    <r>
      <rPr>
        <sz val="11"/>
        <color rgb="FF000000"/>
        <rFont val="Calibri"/>
        <family val="2"/>
      </rPr>
      <t>Barva inkoustu červená.</t>
    </r>
  </si>
  <si>
    <t>Kompatibilní s popisovačem Pilot V-Board Master Begreen. S tekutým inkoustem, snadno smazatelným. Barva inkoustu černá. Pro popisovač průměr hrotu 6 mm, šíře stopy 2,3 mm.</t>
  </si>
  <si>
    <r>
      <t xml:space="preserve">Náhradní náplň do popisovače na bílé tabule - </t>
    </r>
    <r>
      <rPr>
        <b/>
        <sz val="11"/>
        <rFont val="Calibri"/>
        <family val="2"/>
      </rPr>
      <t>černá</t>
    </r>
  </si>
  <si>
    <t>Kompatibilní s popisovačem Pilot V-Board Master Begreen. S tekutým inkoustem, snadno smazatelným. Barva inkoustu modrá. Pro popisovač průměr hrotu 6 mm, šíře stopy 2,3 mm.</t>
  </si>
  <si>
    <r>
      <t xml:space="preserve">Náhradní náplň do popisovače na bílé tabule - </t>
    </r>
    <r>
      <rPr>
        <b/>
        <sz val="11"/>
        <rFont val="Calibri"/>
        <family val="2"/>
      </rPr>
      <t>modrá</t>
    </r>
  </si>
  <si>
    <t>Kompatibilní s popisovačem Pilot V-Board Master Begreen. S tekutým inkoustem, snadno smazatelným. Barva inkoustu červená. Pro popisovač průměr hrotu 6 mm, šíře stopy 2,3 mm.</t>
  </si>
  <si>
    <r>
      <t xml:space="preserve">Náhradní náplň do popisovače na bílé tabule - </t>
    </r>
    <r>
      <rPr>
        <b/>
        <sz val="11"/>
        <rFont val="Calibri"/>
        <family val="2"/>
      </rPr>
      <t>červená</t>
    </r>
  </si>
  <si>
    <r>
      <t xml:space="preserve">Gramáž 80 ±2; tloušťka 160 ±3; vlhkost 3,9-5,3%; opacita min. 90; bělost 151 ± CIE; hrubost dle Bendsena 200 ±50 cm3/min; permeabilita &lt;1250 cm3/min. Vhodný do laserových tiskáren, kopírek i inkoustových tiskáren, pro oboustranný tisk. Doporučený při vyšší spotřebě papíru (250 listů denně a více). Není vhodný do rychloběžných strojů (60 kopií za minutu). 1 bal/500 listů. 
</t>
    </r>
    <r>
      <rPr>
        <b/>
        <sz val="11"/>
        <color rgb="FF000000"/>
        <rFont val="Calibri"/>
        <family val="2"/>
      </rPr>
      <t>Certifikát o udělení ekoznačky EU (Ecolabel)</t>
    </r>
  </si>
  <si>
    <t>Samolepící, 1 bal/50ks.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</si>
</sst>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ck"/>
      <top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" xfId="0" applyBorder="1" applyProtection="1">
      <protection/>
    </xf>
    <xf numFmtId="0" fontId="8" fillId="2" borderId="4" xfId="0" applyFont="1" applyFill="1" applyBorder="1" applyAlignment="1" applyProtection="1">
      <alignment horizontal="center" vertical="center" textRotation="90" wrapText="1"/>
      <protection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vertical="center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9" fillId="5" borderId="7" xfId="20" applyFont="1" applyFill="1" applyBorder="1" applyAlignment="1" applyProtection="1">
      <alignment horizontal="left" vertical="center" wrapText="1" indent="1"/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12" fillId="5" borderId="7" xfId="20" applyFont="1" applyFill="1" applyBorder="1" applyAlignment="1" applyProtection="1">
      <alignment horizontal="center" vertical="center" wrapText="1"/>
      <protection/>
    </xf>
    <xf numFmtId="0" fontId="12" fillId="5" borderId="7" xfId="24" applyFont="1" applyFill="1" applyBorder="1" applyAlignment="1" applyProtection="1">
      <alignment horizontal="lef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9" fillId="5" borderId="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9" fillId="5" borderId="10" xfId="20" applyFont="1" applyFill="1" applyBorder="1" applyAlignment="1" applyProtection="1">
      <alignment horizontal="left" vertical="center" wrapText="1" indent="1"/>
      <protection/>
    </xf>
    <xf numFmtId="3" fontId="0" fillId="5" borderId="10" xfId="0" applyNumberFormat="1" applyFill="1" applyBorder="1" applyAlignment="1" applyProtection="1">
      <alignment horizontal="center" vertical="center" wrapText="1"/>
      <protection/>
    </xf>
    <xf numFmtId="0" fontId="12" fillId="5" borderId="10" xfId="20" applyFont="1" applyFill="1" applyBorder="1" applyAlignment="1" applyProtection="1">
      <alignment horizontal="center" vertical="center" wrapText="1"/>
      <protection/>
    </xf>
    <xf numFmtId="0" fontId="12" fillId="5" borderId="10" xfId="24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Border="1" applyAlignment="1" applyProtection="1">
      <alignment horizontal="right" vertical="center" indent="1"/>
      <protection/>
    </xf>
    <xf numFmtId="164" fontId="9" fillId="5" borderId="1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4" fillId="5" borderId="11" xfId="0" applyFont="1" applyFill="1" applyBorder="1" applyAlignment="1" applyProtection="1">
      <alignment horizontal="center" vertical="center" wrapText="1"/>
      <protection/>
    </xf>
    <xf numFmtId="3" fontId="0" fillId="6" borderId="9" xfId="0" applyNumberFormat="1" applyFill="1" applyBorder="1" applyAlignment="1" applyProtection="1">
      <alignment horizontal="center" vertical="center" wrapText="1"/>
      <protection/>
    </xf>
    <xf numFmtId="164" fontId="16" fillId="5" borderId="10" xfId="0" applyNumberFormat="1" applyFont="1" applyFill="1" applyBorder="1" applyAlignment="1" applyProtection="1">
      <alignment horizontal="right" vertical="center" wrapText="1" indent="1"/>
      <protection/>
    </xf>
    <xf numFmtId="0" fontId="9" fillId="5" borderId="10" xfId="20" applyFont="1" applyFill="1" applyBorder="1" applyAlignment="1" applyProtection="1">
      <alignment horizontal="center" vertical="center" wrapText="1"/>
      <protection/>
    </xf>
    <xf numFmtId="0" fontId="9" fillId="5" borderId="10" xfId="24" applyFont="1" applyFill="1" applyBorder="1" applyAlignment="1" applyProtection="1">
      <alignment horizontal="left" vertical="center" wrapText="1" inden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9" fillId="5" borderId="13" xfId="20" applyFont="1" applyFill="1" applyBorder="1" applyAlignment="1" applyProtection="1">
      <alignment horizontal="left" vertical="center" wrapText="1" indent="1"/>
      <protection/>
    </xf>
    <xf numFmtId="3" fontId="0" fillId="5" borderId="13" xfId="0" applyNumberFormat="1" applyFill="1" applyBorder="1" applyAlignment="1" applyProtection="1">
      <alignment horizontal="center" vertical="center" wrapText="1"/>
      <protection/>
    </xf>
    <xf numFmtId="0" fontId="12" fillId="5" borderId="13" xfId="20" applyFont="1" applyFill="1" applyBorder="1" applyAlignment="1" applyProtection="1">
      <alignment horizontal="center" vertical="center" wrapText="1"/>
      <protection/>
    </xf>
    <xf numFmtId="0" fontId="12" fillId="5" borderId="13" xfId="24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Border="1" applyAlignment="1" applyProtection="1">
      <alignment horizontal="right" vertical="center" indent="1"/>
      <protection/>
    </xf>
    <xf numFmtId="164" fontId="9" fillId="5" borderId="13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3" xfId="0" applyBorder="1" applyAlignment="1" applyProtection="1">
      <alignment horizontal="center" vertical="center"/>
      <protection/>
    </xf>
    <xf numFmtId="3" fontId="0" fillId="6" borderId="14" xfId="0" applyNumberFormat="1" applyFill="1" applyBorder="1" applyAlignment="1" applyProtection="1">
      <alignment horizontal="center" vertical="center" wrapText="1"/>
      <protection/>
    </xf>
    <xf numFmtId="0" fontId="9" fillId="5" borderId="15" xfId="20" applyFont="1" applyFill="1" applyBorder="1" applyAlignment="1" applyProtection="1">
      <alignment horizontal="left" vertical="center" wrapText="1" indent="1"/>
      <protection/>
    </xf>
    <xf numFmtId="3" fontId="0" fillId="5" borderId="15" xfId="0" applyNumberFormat="1" applyFill="1" applyBorder="1" applyAlignment="1" applyProtection="1">
      <alignment horizontal="center" vertical="center" wrapText="1"/>
      <protection/>
    </xf>
    <xf numFmtId="0" fontId="12" fillId="5" borderId="15" xfId="20" applyFont="1" applyFill="1" applyBorder="1" applyAlignment="1" applyProtection="1">
      <alignment horizontal="center" vertical="center" wrapText="1"/>
      <protection/>
    </xf>
    <xf numFmtId="0" fontId="12" fillId="5" borderId="15" xfId="24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Border="1" applyAlignment="1" applyProtection="1">
      <alignment horizontal="right" vertical="center" indent="1"/>
      <protection/>
    </xf>
    <xf numFmtId="164" fontId="16" fillId="5" borderId="1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4" fillId="5" borderId="15" xfId="0" applyFont="1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3" fontId="0" fillId="6" borderId="16" xfId="0" applyNumberFormat="1" applyFill="1" applyBorder="1" applyAlignment="1" applyProtection="1">
      <alignment horizontal="center" vertical="center" wrapText="1"/>
      <protection/>
    </xf>
    <xf numFmtId="0" fontId="9" fillId="5" borderId="17" xfId="20" applyFont="1" applyFill="1" applyBorder="1" applyAlignment="1" applyProtection="1">
      <alignment horizontal="left" vertical="center" wrapText="1" indent="1"/>
      <protection/>
    </xf>
    <xf numFmtId="3" fontId="0" fillId="5" borderId="17" xfId="0" applyNumberFormat="1" applyFill="1" applyBorder="1" applyAlignment="1" applyProtection="1">
      <alignment horizontal="center" vertical="center" wrapText="1"/>
      <protection/>
    </xf>
    <xf numFmtId="0" fontId="12" fillId="5" borderId="17" xfId="20" applyFont="1" applyFill="1" applyBorder="1" applyAlignment="1" applyProtection="1">
      <alignment horizontal="center" vertical="center" wrapText="1"/>
      <protection/>
    </xf>
    <xf numFmtId="0" fontId="12" fillId="5" borderId="17" xfId="24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Border="1" applyAlignment="1" applyProtection="1">
      <alignment horizontal="right" vertical="center" indent="1"/>
      <protection/>
    </xf>
    <xf numFmtId="164" fontId="16" fillId="5" borderId="1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9" fillId="5" borderId="19" xfId="20" applyFont="1" applyFill="1" applyBorder="1" applyAlignment="1" applyProtection="1">
      <alignment horizontal="left" vertical="center" wrapText="1" inden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12" fillId="5" borderId="19" xfId="20" applyFont="1" applyFill="1" applyBorder="1" applyAlignment="1" applyProtection="1">
      <alignment horizontal="center" vertical="center" wrapText="1"/>
      <protection/>
    </xf>
    <xf numFmtId="0" fontId="12" fillId="5" borderId="19" xfId="24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Border="1" applyAlignment="1" applyProtection="1">
      <alignment horizontal="right" vertical="center" indent="1"/>
      <protection/>
    </xf>
    <xf numFmtId="164" fontId="9" fillId="5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4" fillId="5" borderId="20" xfId="0" applyFont="1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0" borderId="21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22" xfId="0" applyFill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22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9" xfId="0" applyNumberFormat="1" applyFont="1" applyFill="1" applyBorder="1" applyAlignment="1" applyProtection="1">
      <alignment horizontal="right" vertical="center" wrapText="1" inden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2" xfId="22"/>
    <cellStyle name="normální 2" xfId="23"/>
    <cellStyle name="normální 3 2 2" xfId="24"/>
    <cellStyle name="normální 3 4" xfId="25"/>
    <cellStyle name="normální 3 2 2 2" xfId="26"/>
  </cellStyles>
  <dxfs count="11">
    <dxf>
      <numFmt numFmtId="177" formatCode="@"/>
      <fill>
        <patternFill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BD0C9"/>
          <bgColor rgb="FFFBD0C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zoomScale="48" zoomScaleNormal="48" workbookViewId="0" topLeftCell="A7">
      <selection activeCell="F21" sqref="F21"/>
    </sheetView>
  </sheetViews>
  <sheetFormatPr defaultColWidth="9.140625" defaultRowHeight="15"/>
  <cols>
    <col min="1" max="1" width="2.7109375" style="1" bestFit="1" customWidth="1"/>
    <col min="2" max="2" width="5.57421875" style="1" bestFit="1" customWidth="1"/>
    <col min="3" max="3" width="57.140625" style="5" customWidth="1"/>
    <col min="4" max="4" width="12.421875" style="126" customWidth="1"/>
    <col min="5" max="5" width="11.140625" style="4" customWidth="1"/>
    <col min="6" max="6" width="112.7109375" style="5" customWidth="1"/>
    <col min="7" max="7" width="17.7109375" style="5" hidden="1" customWidth="1"/>
    <col min="8" max="8" width="24.00390625" style="1" customWidth="1"/>
    <col min="9" max="9" width="22.7109375" style="1" customWidth="1"/>
    <col min="10" max="10" width="20.57421875" style="1" bestFit="1" customWidth="1"/>
    <col min="11" max="11" width="19.57421875" style="1" bestFit="1" customWidth="1"/>
    <col min="12" max="12" width="23.57421875" style="1" bestFit="1" customWidth="1"/>
    <col min="13" max="13" width="19.00390625" style="1" bestFit="1" customWidth="1"/>
    <col min="14" max="14" width="28.28125" style="1" hidden="1" customWidth="1"/>
    <col min="15" max="15" width="21.57421875" style="1" hidden="1" customWidth="1"/>
    <col min="16" max="16" width="32.140625" style="1" customWidth="1"/>
    <col min="17" max="17" width="38.140625" style="1" customWidth="1"/>
    <col min="18" max="18" width="27.00390625" style="1" customWidth="1"/>
    <col min="19" max="19" width="17.57421875" style="1" hidden="1" customWidth="1"/>
    <col min="20" max="20" width="37.421875" style="6" customWidth="1"/>
    <col min="21" max="16384" width="9.140625" style="1" customWidth="1"/>
  </cols>
  <sheetData>
    <row r="1" spans="2:4" ht="38.25" customHeight="1">
      <c r="B1" s="2" t="s">
        <v>29</v>
      </c>
      <c r="C1" s="3"/>
      <c r="D1" s="3"/>
    </row>
    <row r="2" spans="3:20" ht="20.1" customHeight="1">
      <c r="C2" s="1"/>
      <c r="D2" s="7"/>
      <c r="E2" s="8"/>
      <c r="F2" s="9"/>
      <c r="G2" s="9"/>
      <c r="H2" s="9"/>
      <c r="I2" s="9"/>
      <c r="K2" s="10"/>
      <c r="L2" s="10"/>
      <c r="M2" s="10"/>
      <c r="N2" s="10"/>
      <c r="O2" s="10"/>
      <c r="P2" s="10"/>
      <c r="Q2" s="10"/>
      <c r="R2" s="10"/>
      <c r="S2" s="11"/>
      <c r="T2" s="12"/>
    </row>
    <row r="3" spans="2:18" ht="20.1" customHeight="1">
      <c r="B3" s="13"/>
      <c r="C3" s="14" t="s">
        <v>0</v>
      </c>
      <c r="D3" s="15"/>
      <c r="E3" s="15"/>
      <c r="F3" s="15"/>
      <c r="G3" s="16"/>
      <c r="H3" s="16"/>
      <c r="I3" s="16"/>
      <c r="J3" s="16"/>
      <c r="K3" s="16"/>
      <c r="M3" s="17"/>
      <c r="N3" s="17"/>
      <c r="O3" s="17"/>
      <c r="P3" s="10"/>
      <c r="Q3" s="10"/>
      <c r="R3" s="10"/>
    </row>
    <row r="4" spans="2:18" ht="20.1" customHeight="1" thickBot="1">
      <c r="B4" s="18"/>
      <c r="C4" s="19" t="s">
        <v>1</v>
      </c>
      <c r="D4" s="15"/>
      <c r="E4" s="15"/>
      <c r="F4" s="15"/>
      <c r="G4" s="9"/>
      <c r="H4" s="10"/>
      <c r="I4" s="10"/>
      <c r="K4" s="10"/>
      <c r="L4" s="10"/>
      <c r="M4" s="10"/>
      <c r="N4" s="10"/>
      <c r="O4" s="10"/>
      <c r="P4" s="10"/>
      <c r="Q4" s="10"/>
      <c r="R4" s="10"/>
    </row>
    <row r="5" spans="2:20" ht="34.5" customHeight="1" thickBot="1">
      <c r="B5" s="20"/>
      <c r="C5" s="21"/>
      <c r="D5" s="22"/>
      <c r="E5" s="22"/>
      <c r="F5" s="9"/>
      <c r="G5" s="23"/>
      <c r="I5" s="24" t="s">
        <v>2</v>
      </c>
      <c r="T5" s="25"/>
    </row>
    <row r="6" spans="1:20" ht="69" customHeight="1" thickBot="1" thickTop="1">
      <c r="A6" s="26"/>
      <c r="B6" s="27" t="s">
        <v>3</v>
      </c>
      <c r="C6" s="28" t="s">
        <v>13</v>
      </c>
      <c r="D6" s="28" t="s">
        <v>4</v>
      </c>
      <c r="E6" s="28" t="s">
        <v>14</v>
      </c>
      <c r="F6" s="28" t="s">
        <v>15</v>
      </c>
      <c r="G6" s="28" t="s">
        <v>16</v>
      </c>
      <c r="H6" s="28" t="s">
        <v>5</v>
      </c>
      <c r="I6" s="29" t="s">
        <v>6</v>
      </c>
      <c r="J6" s="30" t="s">
        <v>7</v>
      </c>
      <c r="K6" s="30" t="s">
        <v>8</v>
      </c>
      <c r="L6" s="28" t="s">
        <v>17</v>
      </c>
      <c r="M6" s="28" t="s">
        <v>18</v>
      </c>
      <c r="N6" s="28" t="s">
        <v>26</v>
      </c>
      <c r="O6" s="28" t="s">
        <v>19</v>
      </c>
      <c r="P6" s="30" t="s">
        <v>20</v>
      </c>
      <c r="Q6" s="28" t="s">
        <v>21</v>
      </c>
      <c r="R6" s="28" t="s">
        <v>22</v>
      </c>
      <c r="S6" s="28" t="s">
        <v>23</v>
      </c>
      <c r="T6" s="28" t="s">
        <v>24</v>
      </c>
    </row>
    <row r="7" spans="1:20" ht="21" customHeight="1" thickTop="1">
      <c r="A7" s="31"/>
      <c r="B7" s="32">
        <v>1</v>
      </c>
      <c r="C7" s="33" t="s">
        <v>64</v>
      </c>
      <c r="D7" s="34">
        <v>3</v>
      </c>
      <c r="E7" s="35" t="s">
        <v>30</v>
      </c>
      <c r="F7" s="36" t="s">
        <v>31</v>
      </c>
      <c r="G7" s="37">
        <f aca="true" t="shared" si="0" ref="G7:G30">D7*H7</f>
        <v>87</v>
      </c>
      <c r="H7" s="38">
        <v>29</v>
      </c>
      <c r="I7" s="127"/>
      <c r="J7" s="39">
        <f aca="true" t="shared" si="1" ref="J7:J30">D7*I7</f>
        <v>0</v>
      </c>
      <c r="K7" s="40" t="str">
        <f aca="true" t="shared" si="2" ref="K7:K30">IF(ISNUMBER(I7),IF(I7&gt;H7,"NEVYHOVUJE","VYHOVUJE")," ")</f>
        <v xml:space="preserve"> </v>
      </c>
      <c r="L7" s="41" t="s">
        <v>28</v>
      </c>
      <c r="M7" s="42" t="s">
        <v>25</v>
      </c>
      <c r="N7" s="43"/>
      <c r="O7" s="43"/>
      <c r="P7" s="44" t="s">
        <v>56</v>
      </c>
      <c r="Q7" s="44" t="s">
        <v>57</v>
      </c>
      <c r="R7" s="45">
        <v>21</v>
      </c>
      <c r="S7" s="43"/>
      <c r="T7" s="42" t="s">
        <v>12</v>
      </c>
    </row>
    <row r="8" spans="1:20" ht="21" customHeight="1">
      <c r="A8" s="26"/>
      <c r="B8" s="46">
        <v>2</v>
      </c>
      <c r="C8" s="47" t="s">
        <v>32</v>
      </c>
      <c r="D8" s="48">
        <v>1</v>
      </c>
      <c r="E8" s="49" t="s">
        <v>33</v>
      </c>
      <c r="F8" s="50" t="s">
        <v>34</v>
      </c>
      <c r="G8" s="51">
        <f t="shared" si="0"/>
        <v>95</v>
      </c>
      <c r="H8" s="52">
        <v>95</v>
      </c>
      <c r="I8" s="128"/>
      <c r="J8" s="53">
        <f t="shared" si="1"/>
        <v>0</v>
      </c>
      <c r="K8" s="54" t="str">
        <f t="shared" si="2"/>
        <v xml:space="preserve"> </v>
      </c>
      <c r="L8" s="55"/>
      <c r="M8" s="56"/>
      <c r="N8" s="57"/>
      <c r="O8" s="57"/>
      <c r="P8" s="58"/>
      <c r="Q8" s="58"/>
      <c r="R8" s="59"/>
      <c r="S8" s="57"/>
      <c r="T8" s="56"/>
    </row>
    <row r="9" spans="1:20" ht="21" customHeight="1">
      <c r="A9" s="26"/>
      <c r="B9" s="46">
        <v>3</v>
      </c>
      <c r="C9" s="47" t="s">
        <v>35</v>
      </c>
      <c r="D9" s="48">
        <v>4</v>
      </c>
      <c r="E9" s="49" t="s">
        <v>30</v>
      </c>
      <c r="F9" s="50" t="s">
        <v>36</v>
      </c>
      <c r="G9" s="51">
        <f t="shared" si="0"/>
        <v>88</v>
      </c>
      <c r="H9" s="52">
        <v>22</v>
      </c>
      <c r="I9" s="128"/>
      <c r="J9" s="53">
        <f t="shared" si="1"/>
        <v>0</v>
      </c>
      <c r="K9" s="54" t="str">
        <f t="shared" si="2"/>
        <v xml:space="preserve"> </v>
      </c>
      <c r="L9" s="55"/>
      <c r="M9" s="56"/>
      <c r="N9" s="57"/>
      <c r="O9" s="57"/>
      <c r="P9" s="58"/>
      <c r="Q9" s="58"/>
      <c r="R9" s="59"/>
      <c r="S9" s="57"/>
      <c r="T9" s="56"/>
    </row>
    <row r="10" spans="1:20" ht="83.25" customHeight="1">
      <c r="A10" s="26"/>
      <c r="B10" s="60">
        <v>4</v>
      </c>
      <c r="C10" s="47" t="s">
        <v>37</v>
      </c>
      <c r="D10" s="48">
        <v>15</v>
      </c>
      <c r="E10" s="49" t="s">
        <v>33</v>
      </c>
      <c r="F10" s="50" t="s">
        <v>65</v>
      </c>
      <c r="G10" s="51">
        <f t="shared" si="0"/>
        <v>2250</v>
      </c>
      <c r="H10" s="61">
        <v>150</v>
      </c>
      <c r="I10" s="128"/>
      <c r="J10" s="53">
        <f t="shared" si="1"/>
        <v>0</v>
      </c>
      <c r="K10" s="54" t="str">
        <f t="shared" si="2"/>
        <v xml:space="preserve"> </v>
      </c>
      <c r="L10" s="55"/>
      <c r="M10" s="56"/>
      <c r="N10" s="57"/>
      <c r="O10" s="57"/>
      <c r="P10" s="58"/>
      <c r="Q10" s="58"/>
      <c r="R10" s="59"/>
      <c r="S10" s="57"/>
      <c r="T10" s="56"/>
    </row>
    <row r="11" spans="1:20" ht="21" customHeight="1">
      <c r="A11" s="26"/>
      <c r="B11" s="46">
        <v>5</v>
      </c>
      <c r="C11" s="47" t="s">
        <v>38</v>
      </c>
      <c r="D11" s="48">
        <v>2</v>
      </c>
      <c r="E11" s="62" t="s">
        <v>30</v>
      </c>
      <c r="F11" s="63" t="s">
        <v>39</v>
      </c>
      <c r="G11" s="51">
        <f t="shared" si="0"/>
        <v>74</v>
      </c>
      <c r="H11" s="52">
        <v>37</v>
      </c>
      <c r="I11" s="128"/>
      <c r="J11" s="53">
        <f t="shared" si="1"/>
        <v>0</v>
      </c>
      <c r="K11" s="54" t="str">
        <f t="shared" si="2"/>
        <v xml:space="preserve"> </v>
      </c>
      <c r="L11" s="55"/>
      <c r="M11" s="56"/>
      <c r="N11" s="57"/>
      <c r="O11" s="57"/>
      <c r="P11" s="58"/>
      <c r="Q11" s="58"/>
      <c r="R11" s="59"/>
      <c r="S11" s="57"/>
      <c r="T11" s="56"/>
    </row>
    <row r="12" spans="1:20" ht="21" customHeight="1">
      <c r="A12" s="26"/>
      <c r="B12" s="46">
        <v>6</v>
      </c>
      <c r="C12" s="47" t="s">
        <v>40</v>
      </c>
      <c r="D12" s="48">
        <v>2</v>
      </c>
      <c r="E12" s="49" t="s">
        <v>30</v>
      </c>
      <c r="F12" s="50" t="s">
        <v>41</v>
      </c>
      <c r="G12" s="51">
        <f t="shared" si="0"/>
        <v>100</v>
      </c>
      <c r="H12" s="52">
        <v>50</v>
      </c>
      <c r="I12" s="128"/>
      <c r="J12" s="53">
        <f t="shared" si="1"/>
        <v>0</v>
      </c>
      <c r="K12" s="54" t="str">
        <f t="shared" si="2"/>
        <v xml:space="preserve"> </v>
      </c>
      <c r="L12" s="55"/>
      <c r="M12" s="56"/>
      <c r="N12" s="57"/>
      <c r="O12" s="57"/>
      <c r="P12" s="58"/>
      <c r="Q12" s="58"/>
      <c r="R12" s="59"/>
      <c r="S12" s="57"/>
      <c r="T12" s="56"/>
    </row>
    <row r="13" spans="1:20" ht="21" customHeight="1">
      <c r="A13" s="26"/>
      <c r="B13" s="46">
        <v>7</v>
      </c>
      <c r="C13" s="47" t="s">
        <v>42</v>
      </c>
      <c r="D13" s="48">
        <v>10</v>
      </c>
      <c r="E13" s="49" t="s">
        <v>30</v>
      </c>
      <c r="F13" s="50" t="s">
        <v>43</v>
      </c>
      <c r="G13" s="51">
        <f t="shared" si="0"/>
        <v>30</v>
      </c>
      <c r="H13" s="52">
        <v>3</v>
      </c>
      <c r="I13" s="128"/>
      <c r="J13" s="53">
        <f t="shared" si="1"/>
        <v>0</v>
      </c>
      <c r="K13" s="54" t="str">
        <f t="shared" si="2"/>
        <v xml:space="preserve"> </v>
      </c>
      <c r="L13" s="55"/>
      <c r="M13" s="56"/>
      <c r="N13" s="57"/>
      <c r="O13" s="57"/>
      <c r="P13" s="58"/>
      <c r="Q13" s="58"/>
      <c r="R13" s="59"/>
      <c r="S13" s="57"/>
      <c r="T13" s="56"/>
    </row>
    <row r="14" spans="1:20" ht="21" customHeight="1">
      <c r="A14" s="26"/>
      <c r="B14" s="46">
        <v>8</v>
      </c>
      <c r="C14" s="47" t="s">
        <v>66</v>
      </c>
      <c r="D14" s="48">
        <v>4</v>
      </c>
      <c r="E14" s="49" t="s">
        <v>30</v>
      </c>
      <c r="F14" s="50" t="s">
        <v>44</v>
      </c>
      <c r="G14" s="51">
        <f t="shared" si="0"/>
        <v>60</v>
      </c>
      <c r="H14" s="52">
        <v>15</v>
      </c>
      <c r="I14" s="128"/>
      <c r="J14" s="53">
        <f t="shared" si="1"/>
        <v>0</v>
      </c>
      <c r="K14" s="54" t="str">
        <f t="shared" si="2"/>
        <v xml:space="preserve"> </v>
      </c>
      <c r="L14" s="55"/>
      <c r="M14" s="56"/>
      <c r="N14" s="57"/>
      <c r="O14" s="57"/>
      <c r="P14" s="58"/>
      <c r="Q14" s="58"/>
      <c r="R14" s="59"/>
      <c r="S14" s="57"/>
      <c r="T14" s="56"/>
    </row>
    <row r="15" spans="1:20" ht="21" customHeight="1">
      <c r="A15" s="26"/>
      <c r="B15" s="46">
        <v>9</v>
      </c>
      <c r="C15" s="47" t="s">
        <v>45</v>
      </c>
      <c r="D15" s="48">
        <v>2</v>
      </c>
      <c r="E15" s="49" t="s">
        <v>33</v>
      </c>
      <c r="F15" s="50" t="s">
        <v>46</v>
      </c>
      <c r="G15" s="51">
        <f t="shared" si="0"/>
        <v>40</v>
      </c>
      <c r="H15" s="52">
        <v>20</v>
      </c>
      <c r="I15" s="128"/>
      <c r="J15" s="53">
        <f t="shared" si="1"/>
        <v>0</v>
      </c>
      <c r="K15" s="54" t="str">
        <f t="shared" si="2"/>
        <v xml:space="preserve"> </v>
      </c>
      <c r="L15" s="55"/>
      <c r="M15" s="56"/>
      <c r="N15" s="57"/>
      <c r="O15" s="57"/>
      <c r="P15" s="58"/>
      <c r="Q15" s="58"/>
      <c r="R15" s="59"/>
      <c r="S15" s="57"/>
      <c r="T15" s="56"/>
    </row>
    <row r="16" spans="1:20" ht="21" customHeight="1">
      <c r="A16" s="26"/>
      <c r="B16" s="46">
        <v>10</v>
      </c>
      <c r="C16" s="47" t="s">
        <v>67</v>
      </c>
      <c r="D16" s="48">
        <v>1</v>
      </c>
      <c r="E16" s="49" t="s">
        <v>30</v>
      </c>
      <c r="F16" s="50" t="s">
        <v>47</v>
      </c>
      <c r="G16" s="51">
        <f t="shared" si="0"/>
        <v>35</v>
      </c>
      <c r="H16" s="52">
        <v>35</v>
      </c>
      <c r="I16" s="128"/>
      <c r="J16" s="53">
        <f t="shared" si="1"/>
        <v>0</v>
      </c>
      <c r="K16" s="54" t="str">
        <f t="shared" si="2"/>
        <v xml:space="preserve"> </v>
      </c>
      <c r="L16" s="55"/>
      <c r="M16" s="56"/>
      <c r="N16" s="57"/>
      <c r="O16" s="57"/>
      <c r="P16" s="58"/>
      <c r="Q16" s="58"/>
      <c r="R16" s="59"/>
      <c r="S16" s="57"/>
      <c r="T16" s="56"/>
    </row>
    <row r="17" spans="1:20" ht="54.75" customHeight="1">
      <c r="A17" s="26"/>
      <c r="B17" s="46">
        <v>11</v>
      </c>
      <c r="C17" s="47" t="s">
        <v>48</v>
      </c>
      <c r="D17" s="48">
        <v>2</v>
      </c>
      <c r="E17" s="49" t="s">
        <v>30</v>
      </c>
      <c r="F17" s="50" t="s">
        <v>49</v>
      </c>
      <c r="G17" s="51">
        <f t="shared" si="0"/>
        <v>90</v>
      </c>
      <c r="H17" s="52">
        <v>45</v>
      </c>
      <c r="I17" s="128"/>
      <c r="J17" s="53">
        <f t="shared" si="1"/>
        <v>0</v>
      </c>
      <c r="K17" s="54" t="str">
        <f t="shared" si="2"/>
        <v xml:space="preserve"> </v>
      </c>
      <c r="L17" s="55"/>
      <c r="M17" s="56"/>
      <c r="N17" s="57"/>
      <c r="O17" s="57"/>
      <c r="P17" s="58"/>
      <c r="Q17" s="58"/>
      <c r="R17" s="59"/>
      <c r="S17" s="57"/>
      <c r="T17" s="56"/>
    </row>
    <row r="18" spans="1:20" ht="21" customHeight="1">
      <c r="A18" s="26"/>
      <c r="B18" s="46">
        <v>12</v>
      </c>
      <c r="C18" s="47" t="s">
        <v>50</v>
      </c>
      <c r="D18" s="48">
        <v>1</v>
      </c>
      <c r="E18" s="49" t="s">
        <v>30</v>
      </c>
      <c r="F18" s="50" t="s">
        <v>51</v>
      </c>
      <c r="G18" s="51">
        <f t="shared" si="0"/>
        <v>15</v>
      </c>
      <c r="H18" s="52">
        <v>15</v>
      </c>
      <c r="I18" s="128"/>
      <c r="J18" s="53">
        <f t="shared" si="1"/>
        <v>0</v>
      </c>
      <c r="K18" s="54" t="str">
        <f t="shared" si="2"/>
        <v xml:space="preserve"> </v>
      </c>
      <c r="L18" s="55"/>
      <c r="M18" s="56"/>
      <c r="N18" s="57"/>
      <c r="O18" s="57"/>
      <c r="P18" s="58"/>
      <c r="Q18" s="58"/>
      <c r="R18" s="59"/>
      <c r="S18" s="57"/>
      <c r="T18" s="56"/>
    </row>
    <row r="19" spans="1:20" ht="45.75" customHeight="1">
      <c r="A19" s="26"/>
      <c r="B19" s="46">
        <v>13</v>
      </c>
      <c r="C19" s="47" t="s">
        <v>68</v>
      </c>
      <c r="D19" s="48">
        <v>4</v>
      </c>
      <c r="E19" s="49" t="s">
        <v>30</v>
      </c>
      <c r="F19" s="50" t="s">
        <v>71</v>
      </c>
      <c r="G19" s="51">
        <f t="shared" si="0"/>
        <v>140</v>
      </c>
      <c r="H19" s="52">
        <v>35</v>
      </c>
      <c r="I19" s="128"/>
      <c r="J19" s="53">
        <f t="shared" si="1"/>
        <v>0</v>
      </c>
      <c r="K19" s="54" t="str">
        <f t="shared" si="2"/>
        <v xml:space="preserve"> </v>
      </c>
      <c r="L19" s="55"/>
      <c r="M19" s="56"/>
      <c r="N19" s="57"/>
      <c r="O19" s="57"/>
      <c r="P19" s="58"/>
      <c r="Q19" s="58"/>
      <c r="R19" s="59"/>
      <c r="S19" s="57"/>
      <c r="T19" s="56"/>
    </row>
    <row r="20" spans="1:20" ht="39.75" customHeight="1">
      <c r="A20" s="26"/>
      <c r="B20" s="46">
        <v>14</v>
      </c>
      <c r="C20" s="47" t="s">
        <v>69</v>
      </c>
      <c r="D20" s="48">
        <v>4</v>
      </c>
      <c r="E20" s="49" t="s">
        <v>30</v>
      </c>
      <c r="F20" s="50" t="s">
        <v>72</v>
      </c>
      <c r="G20" s="51">
        <f t="shared" si="0"/>
        <v>140</v>
      </c>
      <c r="H20" s="52">
        <v>35</v>
      </c>
      <c r="I20" s="128"/>
      <c r="J20" s="53">
        <f t="shared" si="1"/>
        <v>0</v>
      </c>
      <c r="K20" s="54" t="str">
        <f t="shared" si="2"/>
        <v xml:space="preserve"> </v>
      </c>
      <c r="L20" s="55"/>
      <c r="M20" s="56"/>
      <c r="N20" s="57"/>
      <c r="O20" s="57"/>
      <c r="P20" s="58"/>
      <c r="Q20" s="58"/>
      <c r="R20" s="59"/>
      <c r="S20" s="57"/>
      <c r="T20" s="56"/>
    </row>
    <row r="21" spans="1:20" ht="39" customHeight="1">
      <c r="A21" s="26"/>
      <c r="B21" s="46">
        <v>15</v>
      </c>
      <c r="C21" s="47" t="s">
        <v>70</v>
      </c>
      <c r="D21" s="48">
        <v>4</v>
      </c>
      <c r="E21" s="49" t="s">
        <v>30</v>
      </c>
      <c r="F21" s="50" t="s">
        <v>73</v>
      </c>
      <c r="G21" s="51">
        <f t="shared" si="0"/>
        <v>140</v>
      </c>
      <c r="H21" s="52">
        <v>35</v>
      </c>
      <c r="I21" s="128"/>
      <c r="J21" s="53">
        <f t="shared" si="1"/>
        <v>0</v>
      </c>
      <c r="K21" s="54" t="str">
        <f t="shared" si="2"/>
        <v xml:space="preserve"> </v>
      </c>
      <c r="L21" s="55"/>
      <c r="M21" s="56"/>
      <c r="N21" s="57"/>
      <c r="O21" s="57"/>
      <c r="P21" s="58"/>
      <c r="Q21" s="58"/>
      <c r="R21" s="59"/>
      <c r="S21" s="57"/>
      <c r="T21" s="56"/>
    </row>
    <row r="22" spans="1:20" ht="38.25" customHeight="1">
      <c r="A22" s="26"/>
      <c r="B22" s="46">
        <v>16</v>
      </c>
      <c r="C22" s="47" t="s">
        <v>75</v>
      </c>
      <c r="D22" s="48">
        <v>5</v>
      </c>
      <c r="E22" s="49" t="s">
        <v>30</v>
      </c>
      <c r="F22" s="50" t="s">
        <v>74</v>
      </c>
      <c r="G22" s="51">
        <f t="shared" si="0"/>
        <v>125</v>
      </c>
      <c r="H22" s="52">
        <v>25</v>
      </c>
      <c r="I22" s="128"/>
      <c r="J22" s="53">
        <f t="shared" si="1"/>
        <v>0</v>
      </c>
      <c r="K22" s="54" t="str">
        <f t="shared" si="2"/>
        <v xml:space="preserve"> </v>
      </c>
      <c r="L22" s="55"/>
      <c r="M22" s="56"/>
      <c r="N22" s="57"/>
      <c r="O22" s="57"/>
      <c r="P22" s="58"/>
      <c r="Q22" s="58"/>
      <c r="R22" s="59"/>
      <c r="S22" s="57"/>
      <c r="T22" s="56"/>
    </row>
    <row r="23" spans="1:20" ht="38.25" customHeight="1">
      <c r="A23" s="26"/>
      <c r="B23" s="46">
        <v>17</v>
      </c>
      <c r="C23" s="47" t="s">
        <v>77</v>
      </c>
      <c r="D23" s="48">
        <v>5</v>
      </c>
      <c r="E23" s="49" t="s">
        <v>30</v>
      </c>
      <c r="F23" s="50" t="s">
        <v>76</v>
      </c>
      <c r="G23" s="51">
        <f t="shared" si="0"/>
        <v>125</v>
      </c>
      <c r="H23" s="52">
        <v>25</v>
      </c>
      <c r="I23" s="128"/>
      <c r="J23" s="53">
        <f t="shared" si="1"/>
        <v>0</v>
      </c>
      <c r="K23" s="54" t="str">
        <f t="shared" si="2"/>
        <v xml:space="preserve"> </v>
      </c>
      <c r="L23" s="55"/>
      <c r="M23" s="56"/>
      <c r="N23" s="57"/>
      <c r="O23" s="57"/>
      <c r="P23" s="58"/>
      <c r="Q23" s="58"/>
      <c r="R23" s="59"/>
      <c r="S23" s="57"/>
      <c r="T23" s="56"/>
    </row>
    <row r="24" spans="1:20" ht="38.25" customHeight="1" thickBot="1">
      <c r="A24" s="26"/>
      <c r="B24" s="64">
        <v>18</v>
      </c>
      <c r="C24" s="65" t="s">
        <v>79</v>
      </c>
      <c r="D24" s="66">
        <v>5</v>
      </c>
      <c r="E24" s="67" t="s">
        <v>30</v>
      </c>
      <c r="F24" s="68" t="s">
        <v>78</v>
      </c>
      <c r="G24" s="69">
        <f t="shared" si="0"/>
        <v>125</v>
      </c>
      <c r="H24" s="70">
        <v>25</v>
      </c>
      <c r="I24" s="129"/>
      <c r="J24" s="71">
        <f t="shared" si="1"/>
        <v>0</v>
      </c>
      <c r="K24" s="72" t="str">
        <f t="shared" si="2"/>
        <v xml:space="preserve"> </v>
      </c>
      <c r="L24" s="55"/>
      <c r="M24" s="56"/>
      <c r="N24" s="57"/>
      <c r="O24" s="57"/>
      <c r="P24" s="58"/>
      <c r="Q24" s="58"/>
      <c r="R24" s="59"/>
      <c r="S24" s="57"/>
      <c r="T24" s="56"/>
    </row>
    <row r="25" spans="1:20" ht="108" customHeight="1" thickBot="1">
      <c r="A25" s="26"/>
      <c r="B25" s="73">
        <v>19</v>
      </c>
      <c r="C25" s="74" t="s">
        <v>37</v>
      </c>
      <c r="D25" s="75">
        <v>50</v>
      </c>
      <c r="E25" s="76" t="s">
        <v>33</v>
      </c>
      <c r="F25" s="77" t="s">
        <v>65</v>
      </c>
      <c r="G25" s="78">
        <f t="shared" si="0"/>
        <v>7500</v>
      </c>
      <c r="H25" s="79">
        <v>150</v>
      </c>
      <c r="I25" s="130"/>
      <c r="J25" s="80">
        <f t="shared" si="1"/>
        <v>0</v>
      </c>
      <c r="K25" s="81" t="str">
        <f t="shared" si="2"/>
        <v xml:space="preserve"> </v>
      </c>
      <c r="L25" s="82" t="s">
        <v>28</v>
      </c>
      <c r="M25" s="82" t="s">
        <v>25</v>
      </c>
      <c r="N25" s="83"/>
      <c r="O25" s="83"/>
      <c r="P25" s="82" t="s">
        <v>58</v>
      </c>
      <c r="Q25" s="82" t="s">
        <v>59</v>
      </c>
      <c r="R25" s="84">
        <v>21</v>
      </c>
      <c r="S25" s="83"/>
      <c r="T25" s="85" t="s">
        <v>12</v>
      </c>
    </row>
    <row r="26" spans="1:20" ht="95.25" customHeight="1" thickBot="1">
      <c r="A26" s="26"/>
      <c r="B26" s="73">
        <v>20</v>
      </c>
      <c r="C26" s="74" t="s">
        <v>37</v>
      </c>
      <c r="D26" s="75">
        <v>240</v>
      </c>
      <c r="E26" s="76" t="s">
        <v>33</v>
      </c>
      <c r="F26" s="77" t="s">
        <v>65</v>
      </c>
      <c r="G26" s="78">
        <f t="shared" si="0"/>
        <v>36000</v>
      </c>
      <c r="H26" s="79">
        <v>150</v>
      </c>
      <c r="I26" s="130"/>
      <c r="J26" s="80">
        <f t="shared" si="1"/>
        <v>0</v>
      </c>
      <c r="K26" s="81" t="str">
        <f t="shared" si="2"/>
        <v xml:space="preserve"> </v>
      </c>
      <c r="L26" s="82" t="s">
        <v>28</v>
      </c>
      <c r="M26" s="82" t="s">
        <v>25</v>
      </c>
      <c r="N26" s="83"/>
      <c r="O26" s="83"/>
      <c r="P26" s="82" t="s">
        <v>60</v>
      </c>
      <c r="Q26" s="82" t="s">
        <v>61</v>
      </c>
      <c r="R26" s="84">
        <v>21</v>
      </c>
      <c r="S26" s="83"/>
      <c r="T26" s="85" t="s">
        <v>12</v>
      </c>
    </row>
    <row r="27" spans="1:20" ht="84.75" customHeight="1">
      <c r="A27" s="26"/>
      <c r="B27" s="86">
        <v>21</v>
      </c>
      <c r="C27" s="87" t="s">
        <v>52</v>
      </c>
      <c r="D27" s="88">
        <v>2</v>
      </c>
      <c r="E27" s="89" t="s">
        <v>33</v>
      </c>
      <c r="F27" s="90" t="s">
        <v>80</v>
      </c>
      <c r="G27" s="91">
        <f t="shared" si="0"/>
        <v>540</v>
      </c>
      <c r="H27" s="92">
        <v>270</v>
      </c>
      <c r="I27" s="131"/>
      <c r="J27" s="93">
        <f t="shared" si="1"/>
        <v>0</v>
      </c>
      <c r="K27" s="94" t="str">
        <f t="shared" si="2"/>
        <v xml:space="preserve"> </v>
      </c>
      <c r="L27" s="95" t="s">
        <v>28</v>
      </c>
      <c r="M27" s="95" t="s">
        <v>25</v>
      </c>
      <c r="N27" s="57"/>
      <c r="O27" s="57"/>
      <c r="P27" s="95" t="s">
        <v>62</v>
      </c>
      <c r="Q27" s="95" t="s">
        <v>63</v>
      </c>
      <c r="R27" s="59">
        <v>21</v>
      </c>
      <c r="S27" s="57"/>
      <c r="T27" s="56" t="s">
        <v>12</v>
      </c>
    </row>
    <row r="28" spans="1:20" ht="84.75" customHeight="1">
      <c r="A28" s="26"/>
      <c r="B28" s="60">
        <v>22</v>
      </c>
      <c r="C28" s="47" t="s">
        <v>37</v>
      </c>
      <c r="D28" s="48">
        <v>50</v>
      </c>
      <c r="E28" s="49" t="s">
        <v>33</v>
      </c>
      <c r="F28" s="50" t="s">
        <v>65</v>
      </c>
      <c r="G28" s="51">
        <f t="shared" si="0"/>
        <v>7500</v>
      </c>
      <c r="H28" s="61">
        <v>150</v>
      </c>
      <c r="I28" s="128"/>
      <c r="J28" s="53">
        <f t="shared" si="1"/>
        <v>0</v>
      </c>
      <c r="K28" s="54" t="str">
        <f t="shared" si="2"/>
        <v xml:space="preserve"> </v>
      </c>
      <c r="L28" s="95"/>
      <c r="M28" s="95"/>
      <c r="N28" s="57"/>
      <c r="O28" s="57"/>
      <c r="P28" s="96"/>
      <c r="Q28" s="96"/>
      <c r="R28" s="59"/>
      <c r="S28" s="57"/>
      <c r="T28" s="56"/>
    </row>
    <row r="29" spans="1:20" ht="29.25" customHeight="1">
      <c r="A29" s="26"/>
      <c r="B29" s="46">
        <v>23</v>
      </c>
      <c r="C29" s="47" t="s">
        <v>53</v>
      </c>
      <c r="D29" s="48">
        <v>2</v>
      </c>
      <c r="E29" s="49" t="s">
        <v>33</v>
      </c>
      <c r="F29" s="50" t="s">
        <v>81</v>
      </c>
      <c r="G29" s="51">
        <f t="shared" si="0"/>
        <v>106</v>
      </c>
      <c r="H29" s="52">
        <v>53</v>
      </c>
      <c r="I29" s="128"/>
      <c r="J29" s="53">
        <f t="shared" si="1"/>
        <v>0</v>
      </c>
      <c r="K29" s="54" t="str">
        <f t="shared" si="2"/>
        <v xml:space="preserve"> </v>
      </c>
      <c r="L29" s="95"/>
      <c r="M29" s="95"/>
      <c r="N29" s="57"/>
      <c r="O29" s="57"/>
      <c r="P29" s="96"/>
      <c r="Q29" s="96"/>
      <c r="R29" s="59"/>
      <c r="S29" s="57"/>
      <c r="T29" s="56"/>
    </row>
    <row r="30" spans="1:20" ht="29.25" customHeight="1" thickBot="1">
      <c r="A30" s="26"/>
      <c r="B30" s="97">
        <v>24</v>
      </c>
      <c r="C30" s="98" t="s">
        <v>54</v>
      </c>
      <c r="D30" s="99">
        <v>20</v>
      </c>
      <c r="E30" s="100" t="s">
        <v>30</v>
      </c>
      <c r="F30" s="101" t="s">
        <v>55</v>
      </c>
      <c r="G30" s="102">
        <f t="shared" si="0"/>
        <v>46</v>
      </c>
      <c r="H30" s="103">
        <v>2.3</v>
      </c>
      <c r="I30" s="132"/>
      <c r="J30" s="104">
        <f t="shared" si="1"/>
        <v>0</v>
      </c>
      <c r="K30" s="105" t="str">
        <f t="shared" si="2"/>
        <v xml:space="preserve"> </v>
      </c>
      <c r="L30" s="106"/>
      <c r="M30" s="106"/>
      <c r="N30" s="107"/>
      <c r="O30" s="107"/>
      <c r="P30" s="108"/>
      <c r="Q30" s="108"/>
      <c r="R30" s="109"/>
      <c r="S30" s="107"/>
      <c r="T30" s="110"/>
    </row>
    <row r="31" spans="3:10" ht="16.5" thickBot="1" thickTop="1">
      <c r="C31" s="1"/>
      <c r="D31" s="1"/>
      <c r="E31" s="1"/>
      <c r="F31" s="1"/>
      <c r="G31" s="1"/>
      <c r="J31" s="111"/>
    </row>
    <row r="32" spans="2:20" ht="60.75" customHeight="1" thickBot="1" thickTop="1">
      <c r="B32" s="112" t="s">
        <v>9</v>
      </c>
      <c r="C32" s="112"/>
      <c r="D32" s="112"/>
      <c r="E32" s="112"/>
      <c r="F32" s="112"/>
      <c r="G32" s="113"/>
      <c r="H32" s="114" t="s">
        <v>10</v>
      </c>
      <c r="I32" s="115" t="s">
        <v>11</v>
      </c>
      <c r="J32" s="116"/>
      <c r="K32" s="117"/>
      <c r="L32" s="118"/>
      <c r="M32" s="118"/>
      <c r="N32" s="118"/>
      <c r="O32" s="118"/>
      <c r="P32" s="118"/>
      <c r="Q32" s="118"/>
      <c r="R32" s="118"/>
      <c r="S32" s="23"/>
      <c r="T32" s="119"/>
    </row>
    <row r="33" spans="2:18" ht="33" customHeight="1" thickBot="1" thickTop="1">
      <c r="B33" s="120" t="s">
        <v>27</v>
      </c>
      <c r="C33" s="120"/>
      <c r="D33" s="120"/>
      <c r="E33" s="120"/>
      <c r="F33" s="120"/>
      <c r="G33" s="121"/>
      <c r="H33" s="122">
        <f>SUM(G7:G30)</f>
        <v>55451</v>
      </c>
      <c r="I33" s="123">
        <f>SUM(J7:J30)</f>
        <v>0</v>
      </c>
      <c r="J33" s="124"/>
      <c r="K33" s="125"/>
      <c r="L33" s="118"/>
      <c r="M33" s="118"/>
      <c r="N33" s="118"/>
      <c r="O33" s="118"/>
      <c r="P33" s="118"/>
      <c r="Q33" s="118"/>
      <c r="R33" s="118"/>
    </row>
    <row r="34" ht="14.25" customHeight="1" thickTop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</sheetData>
  <sheetProtection algorithmName="SHA-512" hashValue="/8Z1K23sSdaV0NlDZM8RdvuqVpVtHvwUKFDp1ioHeZZ0jEDhnchI1PGyjMFfdSb4qP3By4i57unS894TkTC84w==" saltValue="J6DoaG/Mfjj0Ocn76+9iCQ==" spinCount="100000" sheet="1" objects="1" scenarios="1"/>
  <mergeCells count="23">
    <mergeCell ref="B33:F33"/>
    <mergeCell ref="I33:K33"/>
    <mergeCell ref="B32:F32"/>
    <mergeCell ref="B1:D1"/>
    <mergeCell ref="I32:K32"/>
    <mergeCell ref="T27:T30"/>
    <mergeCell ref="T7:T24"/>
    <mergeCell ref="S7:S24"/>
    <mergeCell ref="S27:S30"/>
    <mergeCell ref="R7:R24"/>
    <mergeCell ref="R27:R30"/>
    <mergeCell ref="Q7:Q24"/>
    <mergeCell ref="Q27:Q30"/>
    <mergeCell ref="M7:M24"/>
    <mergeCell ref="L7:L24"/>
    <mergeCell ref="L27:L30"/>
    <mergeCell ref="M27:M30"/>
    <mergeCell ref="P7:P24"/>
    <mergeCell ref="P27:P30"/>
    <mergeCell ref="O7:O24"/>
    <mergeCell ref="O27:O30"/>
    <mergeCell ref="N7:N24"/>
    <mergeCell ref="N27:N30"/>
  </mergeCells>
  <conditionalFormatting sqref="B7:B30">
    <cfRule type="containsBlanks" priority="89" dxfId="10">
      <formula>LEN(TRIM(B7))=0</formula>
    </cfRule>
  </conditionalFormatting>
  <conditionalFormatting sqref="B7:B30">
    <cfRule type="cellIs" priority="83" dxfId="9" operator="greaterThanOrEqual">
      <formula>1</formula>
    </cfRule>
  </conditionalFormatting>
  <conditionalFormatting sqref="K7:K30">
    <cfRule type="cellIs" priority="80" dxfId="8" operator="equal">
      <formula>"VYHOVUJE"</formula>
    </cfRule>
  </conditionalFormatting>
  <conditionalFormatting sqref="K7:K30">
    <cfRule type="cellIs" priority="79" dxfId="7" operator="equal">
      <formula>"NEVYHOVUJE"</formula>
    </cfRule>
  </conditionalFormatting>
  <conditionalFormatting sqref="I7">
    <cfRule type="containsBlanks" priority="50" dxfId="3">
      <formula>LEN(TRIM(I7))=0</formula>
    </cfRule>
  </conditionalFormatting>
  <conditionalFormatting sqref="I7">
    <cfRule type="notContainsBlanks" priority="49" dxfId="2">
      <formula>LEN(TRIM(I7))&gt;0</formula>
    </cfRule>
  </conditionalFormatting>
  <conditionalFormatting sqref="I7">
    <cfRule type="notContainsBlanks" priority="48" dxfId="1">
      <formula>LEN(TRIM(I7))&gt;0</formula>
    </cfRule>
  </conditionalFormatting>
  <conditionalFormatting sqref="I8:I30">
    <cfRule type="containsBlanks" priority="47" dxfId="3">
      <formula>LEN(TRIM(I8))=0</formula>
    </cfRule>
  </conditionalFormatting>
  <conditionalFormatting sqref="I8:I30">
    <cfRule type="notContainsBlanks" priority="46" dxfId="2">
      <formula>LEN(TRIM(I8))&gt;0</formula>
    </cfRule>
  </conditionalFormatting>
  <conditionalFormatting sqref="I8:I30">
    <cfRule type="notContainsBlanks" priority="45" dxfId="1">
      <formula>LEN(TRIM(I8))&gt;0</formula>
    </cfRule>
  </conditionalFormatting>
  <conditionalFormatting sqref="D7:D30">
    <cfRule type="containsBlanks" priority="22" dxfId="0">
      <formula>LEN(TRIM(D7))=0</formula>
    </cfRule>
  </conditionalFormatting>
  <dataValidations count="2">
    <dataValidation type="list" showInputMessage="1" showErrorMessage="1" sqref="M7">
      <formula1>"ANO,NE"</formula1>
    </dataValidation>
    <dataValidation type="list" showInputMessage="1" showErrorMessage="1" sqref="E7:E30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25.01.2022</dc:description>
  <cp:lastModifiedBy>Iva Hošková</cp:lastModifiedBy>
  <cp:lastPrinted>2022-08-05T12:20:26Z</cp:lastPrinted>
  <dcterms:created xsi:type="dcterms:W3CDTF">2014-03-05T12:43:32Z</dcterms:created>
  <dcterms:modified xsi:type="dcterms:W3CDTF">2022-08-10T12:32:25Z</dcterms:modified>
  <cp:category/>
  <cp:version/>
  <cp:contentType/>
  <cp:contentStatus/>
  <cp:revision>1</cp:revision>
</cp:coreProperties>
</file>