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/>
  <bookViews>
    <workbookView xWindow="28680" yWindow="-120" windowWidth="20730" windowHeight="11760"/>
  </bookViews>
  <sheets>
    <sheet name="KP" sheetId="1" r:id="rId1"/>
  </sheets>
  <definedNames>
    <definedName name="_xlnm._FilterDatabase" localSheetId="0" hidden="1">KP!$A$6:$U$129</definedName>
    <definedName name="_xlnm.Print_Titles" localSheetId="0">KP!$6:$6</definedName>
    <definedName name="_xlnm.Print_Area" localSheetId="0">KP!$A$1:$V$133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6" i="1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K36"/>
  <c r="L36"/>
  <c r="K37"/>
  <c r="L37"/>
  <c r="K38"/>
  <c r="L38"/>
  <c r="K39"/>
  <c r="L39"/>
  <c r="K40"/>
  <c r="L40"/>
  <c r="K41"/>
  <c r="L41"/>
  <c r="K42"/>
  <c r="L42"/>
  <c r="K43"/>
  <c r="L43"/>
  <c r="K44"/>
  <c r="L44"/>
  <c r="K45"/>
  <c r="L45"/>
  <c r="K46"/>
  <c r="L46"/>
  <c r="K47"/>
  <c r="L47"/>
  <c r="K48"/>
  <c r="L48"/>
  <c r="K49"/>
  <c r="L49"/>
  <c r="K50"/>
  <c r="L50"/>
  <c r="K51"/>
  <c r="L51"/>
  <c r="K52"/>
  <c r="L52"/>
  <c r="K53"/>
  <c r="L53"/>
  <c r="K54"/>
  <c r="L54"/>
  <c r="K55"/>
  <c r="L55"/>
  <c r="K56"/>
  <c r="L56"/>
  <c r="K57"/>
  <c r="L57"/>
  <c r="K58"/>
  <c r="L58"/>
  <c r="K59"/>
  <c r="L59"/>
  <c r="K60"/>
  <c r="L60"/>
  <c r="K61"/>
  <c r="L61"/>
  <c r="K62"/>
  <c r="L62"/>
  <c r="K63"/>
  <c r="L63"/>
  <c r="K64"/>
  <c r="L64"/>
  <c r="K65"/>
  <c r="L65"/>
  <c r="K66"/>
  <c r="L66"/>
  <c r="K67"/>
  <c r="L67"/>
  <c r="K68"/>
  <c r="L68"/>
  <c r="K69"/>
  <c r="L69"/>
  <c r="K70"/>
  <c r="L70"/>
  <c r="K71"/>
  <c r="L71"/>
  <c r="K72"/>
  <c r="L72"/>
  <c r="K73"/>
  <c r="L73"/>
  <c r="K74"/>
  <c r="L74"/>
  <c r="K75"/>
  <c r="L75"/>
  <c r="K76"/>
  <c r="L76"/>
  <c r="K77"/>
  <c r="L77"/>
  <c r="K78"/>
  <c r="L78"/>
  <c r="K79"/>
  <c r="L79"/>
  <c r="K80"/>
  <c r="L80"/>
  <c r="K81"/>
  <c r="L81"/>
  <c r="K82"/>
  <c r="L82"/>
  <c r="K83"/>
  <c r="L83"/>
  <c r="K84"/>
  <c r="L84"/>
  <c r="K85"/>
  <c r="L85"/>
  <c r="K86"/>
  <c r="L86"/>
  <c r="K87"/>
  <c r="L87"/>
  <c r="K88"/>
  <c r="L88"/>
  <c r="K89"/>
  <c r="L89"/>
  <c r="K90"/>
  <c r="L90"/>
  <c r="K91"/>
  <c r="L91"/>
  <c r="K92"/>
  <c r="L92"/>
  <c r="K93"/>
  <c r="L93"/>
  <c r="K94"/>
  <c r="L94"/>
  <c r="K95"/>
  <c r="L95"/>
  <c r="K96"/>
  <c r="L96"/>
  <c r="K97"/>
  <c r="L97"/>
  <c r="K98"/>
  <c r="L98"/>
  <c r="K99"/>
  <c r="L99"/>
  <c r="K100"/>
  <c r="L100"/>
  <c r="K101"/>
  <c r="L101"/>
  <c r="K102"/>
  <c r="L102"/>
  <c r="K103"/>
  <c r="L103"/>
  <c r="K104"/>
  <c r="L104"/>
  <c r="K105"/>
  <c r="L105"/>
  <c r="K106"/>
  <c r="L106"/>
  <c r="K107"/>
  <c r="L107"/>
  <c r="K108"/>
  <c r="L108"/>
  <c r="K109"/>
  <c r="L109"/>
  <c r="K110"/>
  <c r="L110"/>
  <c r="K111"/>
  <c r="L111"/>
  <c r="K112"/>
  <c r="L112"/>
  <c r="K113"/>
  <c r="L113"/>
  <c r="K114"/>
  <c r="L114"/>
  <c r="K115"/>
  <c r="L115"/>
  <c r="K116"/>
  <c r="L116"/>
  <c r="K117"/>
  <c r="L117"/>
  <c r="K118"/>
  <c r="L118"/>
  <c r="K119"/>
  <c r="L119"/>
  <c r="K120"/>
  <c r="L120"/>
  <c r="K121"/>
  <c r="L121"/>
  <c r="K122"/>
  <c r="L122"/>
  <c r="K123"/>
  <c r="L123"/>
  <c r="K124"/>
  <c r="L124"/>
  <c r="K125"/>
  <c r="L125"/>
  <c r="K126"/>
  <c r="L126"/>
  <c r="K127"/>
  <c r="L127"/>
  <c r="K128"/>
  <c r="L128"/>
  <c r="K129"/>
  <c r="L129"/>
  <c r="K35" l="1"/>
  <c r="L35"/>
  <c r="H129"/>
  <c r="K22" l="1"/>
  <c r="K27"/>
  <c r="L28"/>
  <c r="L31"/>
  <c r="K25"/>
  <c r="L29"/>
  <c r="K26"/>
  <c r="K32"/>
  <c r="K24"/>
  <c r="L24"/>
  <c r="L26"/>
  <c r="L27"/>
  <c r="K28"/>
  <c r="K30"/>
  <c r="L30"/>
  <c r="K31"/>
  <c r="L32"/>
  <c r="K33"/>
  <c r="L33"/>
  <c r="K34"/>
  <c r="L34"/>
  <c r="K23"/>
  <c r="L23"/>
  <c r="L22" l="1"/>
  <c r="L25"/>
  <c r="K29"/>
  <c r="H22"/>
  <c r="H23"/>
  <c r="H24"/>
  <c r="H25"/>
  <c r="H26"/>
  <c r="H27"/>
  <c r="H28"/>
  <c r="H29"/>
  <c r="H30"/>
  <c r="H31"/>
  <c r="H32"/>
  <c r="H33"/>
  <c r="H34"/>
  <c r="H35"/>
  <c r="K7"/>
  <c r="H11"/>
  <c r="H12"/>
  <c r="H13"/>
  <c r="H14"/>
  <c r="H15"/>
  <c r="H16"/>
  <c r="H17"/>
  <c r="H18"/>
  <c r="H19"/>
  <c r="H20"/>
  <c r="H21"/>
  <c r="H10" l="1"/>
  <c r="H9"/>
  <c r="H8"/>
  <c r="H7"/>
  <c r="L21" l="1"/>
  <c r="K21"/>
  <c r="L20"/>
  <c r="K20"/>
  <c r="L19"/>
  <c r="K19"/>
  <c r="L18"/>
  <c r="K18"/>
  <c r="L17"/>
  <c r="K17"/>
  <c r="L16"/>
  <c r="K16"/>
  <c r="L15"/>
  <c r="K15"/>
  <c r="L14"/>
  <c r="K14"/>
  <c r="L13"/>
  <c r="K13"/>
  <c r="L12"/>
  <c r="K12"/>
  <c r="L11"/>
  <c r="K11"/>
  <c r="L10"/>
  <c r="K10"/>
  <c r="L9"/>
  <c r="K9"/>
  <c r="L8"/>
  <c r="K8"/>
  <c r="L7"/>
  <c r="I132" l="1"/>
  <c r="J132"/>
</calcChain>
</file>

<file path=xl/sharedStrings.xml><?xml version="1.0" encoding="utf-8"?>
<sst xmlns="http://schemas.openxmlformats.org/spreadsheetml/2006/main" count="408" uniqueCount="266">
  <si>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</si>
  <si>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</si>
  <si>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</si>
  <si>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</si>
  <si>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</si>
  <si>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</si>
  <si>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</si>
  <si>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</si>
  <si>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</si>
  <si>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</si>
  <si>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</si>
  <si>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</si>
  <si>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</si>
  <si>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</si>
  <si>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</si>
  <si>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</si>
  <si>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</si>
  <si>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</si>
  <si>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</si>
  <si>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</si>
  <si>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</si>
  <si>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</si>
  <si>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</si>
  <si>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</si>
  <si>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</si>
  <si>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</si>
  <si>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Obchodní název + typ</t>
  </si>
  <si>
    <t>ks</t>
  </si>
  <si>
    <t xml:space="preserve">Kartonová krabice pro dlouhodobé skladování dokumentů formátu A4, šíře hřbetu 6,5 - 8,5 cm, možnost uložení ve skupinovém boxu, cca 330 x 260 x75 mm. </t>
  </si>
  <si>
    <t>Box na formát A4, polypropylen min. 0,5 mm, kapacita 250 - 300 listů (80 g/m2), zajišťovací gumička.</t>
  </si>
  <si>
    <t>Kvalitní průhledný polypropylen, zavírání jedním drukem (patentem) na delší straně.</t>
  </si>
  <si>
    <t>Obálka PVC se zipem A5 - čirá</t>
  </si>
  <si>
    <t>Materiál PVC, s plastovým zipem.</t>
  </si>
  <si>
    <t>Obálka PVC se zipem A4 - čirá</t>
  </si>
  <si>
    <t>Kartonový mramor, formát A4.</t>
  </si>
  <si>
    <t>Plast, formát A4, šíře hřbetu 3,5 cm, průměr kroužků 25 mm, kapacita cca 190 listů, hřbetní kapsa se štítkem na popisky.</t>
  </si>
  <si>
    <t>Karton z vnější strany potažený prešpánem, z vnitřní strany hladký papír, uzavírací kroužky proti náhodnému otevření, kovová ochranná lišta pro delší životnost, hřbetní kroužek.</t>
  </si>
  <si>
    <t xml:space="preserve">Podložka A4 s klipem jednoduchá </t>
  </si>
  <si>
    <t>Formát A4, plast, kovový klip.</t>
  </si>
  <si>
    <t>Podložka A4 s klipem uzaviratelná</t>
  </si>
  <si>
    <t>Formát A4, plast, kovový klip, uzavíratelná (pro řidiče).</t>
  </si>
  <si>
    <t>Formát A4, přední strana průhledná, zadní barevná.</t>
  </si>
  <si>
    <t>Eurozávěs, formát A4, přední strana průhl., zadní barevná.</t>
  </si>
  <si>
    <t>Pro vkládání dokumentů do velikosti A4, prešpán.</t>
  </si>
  <si>
    <t>Pro vkládání dokumentů do velikosti A4, ekokarton min. 250 g.</t>
  </si>
  <si>
    <t>Formát A4, polypropylen, neprůhledné, zajišťovací gumička.</t>
  </si>
  <si>
    <t>Euroobal A4 - hladký</t>
  </si>
  <si>
    <t>bal</t>
  </si>
  <si>
    <t xml:space="preserve">Euroobal A4 - klopa </t>
  </si>
  <si>
    <t>Čiré, obal otevřený z boční strany s klopou, polypropylen, euroděrování, min. 100 mic., balení min. 10 ks.</t>
  </si>
  <si>
    <t>Euroobal A4 - rozšířený</t>
  </si>
  <si>
    <t>Formát A4 rozšířený na 220 mm, typ otvírání „U“, rozměr 220 x 300 mm, kapacita až 70 listů, polypropylen, tloušťka min. 50 mic., balení min. 50 ks.</t>
  </si>
  <si>
    <t xml:space="preserve">Euroobal A4 - na katalogy </t>
  </si>
  <si>
    <t>Formát A4 s euroděrováním, kapacita až 1,5 cm dokumentů, polypropylen, tloušťka min. 180 mic.</t>
  </si>
  <si>
    <t xml:space="preserve">Euroobal A5  </t>
  </si>
  <si>
    <t>Čiré, 42 mic., balení min. 25 ks.</t>
  </si>
  <si>
    <t>Nezávěsné hladké PVC obaly, vkládání na šířku i na výšku, min. 150 mic, min. 10 ks v balení.</t>
  </si>
  <si>
    <t>Slepený špalíček bílých papírů.</t>
  </si>
  <si>
    <t>Blok lepený barevný - špalík 8-9 x 8-9 cm</t>
  </si>
  <si>
    <t>Slepený špalíček barevných papírů.</t>
  </si>
  <si>
    <t xml:space="preserve">Samolepící bločky 38 x 51 mm,  4 x neon  </t>
  </si>
  <si>
    <t>Adhezní bloček - neon, opatřen lepicí vrstvou pouze zpoloviny, nezanechává stopy po lepidle. Min. 100 lístků.</t>
  </si>
  <si>
    <t xml:space="preserve">Samolepící záložky: šipky 12 x 42 mm - 5 x neon </t>
  </si>
  <si>
    <t>Popisovatelné šipky, neonové samolepicí záložky, plastové, průhledné. 5x 25 ks v balení.</t>
  </si>
  <si>
    <t>Blok A4 lepený - linka</t>
  </si>
  <si>
    <t xml:space="preserve">Min. 50 listů, lepená vazba. </t>
  </si>
  <si>
    <t>Blok A4 lepený - čistý</t>
  </si>
  <si>
    <t xml:space="preserve">Min. 50 listů, spirála vlevo. </t>
  </si>
  <si>
    <t>Min. 40 listů, horní vinutá spirála, papír bezdřevý, bělený.</t>
  </si>
  <si>
    <t>Sešit A5 - linkovaný</t>
  </si>
  <si>
    <t>Min. 40 listů.</t>
  </si>
  <si>
    <t xml:space="preserve">Záznamník kroužkový  A4 </t>
  </si>
  <si>
    <t>Karisblok, kroužková mechanika, plast, dodávka s linkovanou náplní min. 100 listů, všestranné použití.</t>
  </si>
  <si>
    <t xml:space="preserve">Záznamník kroužkový A5 - černé desky </t>
  </si>
  <si>
    <t>Záznamní kniha A5 - linka</t>
  </si>
  <si>
    <t>Min. 100 listů, bělený bezdřevý papír, šitá vazba, laminovaný povrch desek.</t>
  </si>
  <si>
    <t xml:space="preserve">Papír kancelářský A4 kvalita "A" </t>
  </si>
  <si>
    <t xml:space="preserve">Papír kancelářský A4 kvalita"B"  </t>
  </si>
  <si>
    <t>Papír barevný kopírovací A4 80g - mix 5 barev</t>
  </si>
  <si>
    <t>Obálky C6 114 x 162 mm</t>
  </si>
  <si>
    <t>Samolepící bílé.</t>
  </si>
  <si>
    <t>Taška obchodní - obálka A4/dno</t>
  </si>
  <si>
    <t>Obálky bílé samolepící se dnem A4.</t>
  </si>
  <si>
    <t>Obálky se dnem vyztužené (textil) samolepící.</t>
  </si>
  <si>
    <t>Lepicí páska 25mm x 66m transparentní</t>
  </si>
  <si>
    <t>Kvalitní lepicí páska průhledná.</t>
  </si>
  <si>
    <t>Lepicí páska 38mm x 66m transparentní</t>
  </si>
  <si>
    <t>Lepicí páska 48-50mm x 66m transparentní</t>
  </si>
  <si>
    <t>Lepicí páska oboustranná 50mmx10m</t>
  </si>
  <si>
    <t xml:space="preserve">Polypropylenová oboustranná lepicí páska, univerzální použití, možnost použít pro podlahové krytiny a koberce. </t>
  </si>
  <si>
    <t>Lepicí páska s odvíječem lepenky 19mm</t>
  </si>
  <si>
    <t>Lepicí páska 33 m x 19 mm, transparentní, odvíječ s kovovým nožem.</t>
  </si>
  <si>
    <t xml:space="preserve">Lepící páska do stolních odvíječů - náplň 19mm </t>
  </si>
  <si>
    <t>Transparentní lepicí páska vhodná do stolních odvíječů, šíře 19 mm, návin min. 30 m.</t>
  </si>
  <si>
    <t>Lepicí tyčinka  min. 20g</t>
  </si>
  <si>
    <t>Vysoká lepicí síla a okamžitá přilnavost. Vhodné na  papír, karton, nevysychá, neobsahuje rozpouštědla.</t>
  </si>
  <si>
    <t xml:space="preserve">Vteřinové lepidlo min. hmotnost 3 g </t>
  </si>
  <si>
    <t>Vteřinové lepidlo vhodné na všechny materiály mimo lepení PP, PE, polystyrenu a jemné kůže. Vysoká pevnost na pevných a hladkých plochách, VODĚODOLNÉ, okamžitý účinek.</t>
  </si>
  <si>
    <t>Tužka HB 2 s pryží</t>
  </si>
  <si>
    <t>Klasická tužka s pryží, tvrdost HB.</t>
  </si>
  <si>
    <t xml:space="preserve">Mikro tužka 0,7 </t>
  </si>
  <si>
    <t>0,7 mm, plast tělo, guma, výsuvný hrot, pogumovaný úchop.</t>
  </si>
  <si>
    <t>Tuhy do mikrotužky 0,7 HB,B</t>
  </si>
  <si>
    <t>Min. 12 tuh v balení.</t>
  </si>
  <si>
    <t>Kovová tužka (versatilka)</t>
  </si>
  <si>
    <t>Vyměnítelná tuha.</t>
  </si>
  <si>
    <t>Tuhy do kovové tužky (versatilky)</t>
  </si>
  <si>
    <t>Min. 6 ks v balení.</t>
  </si>
  <si>
    <t>sada</t>
  </si>
  <si>
    <t>Klasické šestihranné pastelky, barevně lakované.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</si>
  <si>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</si>
  <si>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</si>
  <si>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</si>
  <si>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t>Délka 106,8 mm, extra tenký hrot, plastová trubička.</t>
  </si>
  <si>
    <t>Popisovač - 0,3 mm - sada 4ks</t>
  </si>
  <si>
    <t>Velmi jemný plastický hrot, šíře stopy 0,3 mm. Sada: barvy černá, zelená, červená, modrá.</t>
  </si>
  <si>
    <t>Voděodolný, otěruvzdorný inkoust, šíře stopy 0,6 mm, ventilační uzávěr, na papír, folie, sklo, plasty, polystyrén.</t>
  </si>
  <si>
    <t>Popisovač lihový 0,6 mm - sada 4ks</t>
  </si>
  <si>
    <t>Voděodolný, otěruvzdorný inkoust, šíře stopy 0,6 mm, ventilační uzávěr, na papír, folie, sklo, plasty, polystyrén. Sada: barvy černá, zelená, červená, modrá.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</si>
  <si>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</si>
  <si>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</si>
  <si>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Odolný proti vyschnutí, kulatý hrot, šíře stopy 2,5 mm, na flipchartové tabule, nepropíjí se papírem, ventilační uzávěr.</t>
  </si>
  <si>
    <t xml:space="preserve">ks </t>
  </si>
  <si>
    <t>Klínový hrot, šíře stopy 1-4 mm, ventilační uzávěr, vhodný i na faxový papír.</t>
  </si>
  <si>
    <t>Klínový hrot, šíře stopy 1-4 mm, ventilační uzávěr, vhodný i na faxový papír. 4 ks v balení.</t>
  </si>
  <si>
    <t>Klínový hrot, šíře stopy 1-4 mm, ventilační uzávěr, vhodný i na faxový papír. 6 ks v balení.</t>
  </si>
  <si>
    <t>Drátěný organizér</t>
  </si>
  <si>
    <t>Multifunkční drátěný stolní organizer na tužky, špalík, sponky, dopisy….</t>
  </si>
  <si>
    <t>Kalíšek na tužky</t>
  </si>
  <si>
    <t>Drátěná krabička na tužky a propisky, průměr cca 75 mm, výška min. 90 mm.</t>
  </si>
  <si>
    <t>Kovový trojbox na dokumenty A4</t>
  </si>
  <si>
    <t>Miska na spony</t>
  </si>
  <si>
    <t xml:space="preserve">Drátěná miska na sponky, průměr cca 9 cm.   </t>
  </si>
  <si>
    <t xml:space="preserve">Samolepicí etikety  210x297 mm </t>
  </si>
  <si>
    <t>1 etiketa / arch, archy formátu A4, pro tisk v kopírkách, laserových a inkoustových tiskárnách. 
Min. 100 listů/ balení.</t>
  </si>
  <si>
    <t xml:space="preserve">Samolepící etikety laser 105x41 </t>
  </si>
  <si>
    <t>Archy formátu A4, pro tisk v kopírkách, laserových a inkoustových tiskárnách. Min. 100 listů/ balení.</t>
  </si>
  <si>
    <t>Nástěnka samolepící korek 58,5x46cm</t>
  </si>
  <si>
    <t>Umožňuje snadné nalepování dokumentů.</t>
  </si>
  <si>
    <t>Magnety 24 mm - mix barev</t>
  </si>
  <si>
    <t>Doplněk ke všem magnetickým tabulím, barevný mix, průměr 24 mm, min. 10 ks v balení.</t>
  </si>
  <si>
    <t xml:space="preserve">Čisticí sprej na obrazovky </t>
  </si>
  <si>
    <t>Na odstranění prachu, mastnoty a jiné nečistoty z monitorů, obrazovek a skleněných ploch. Min. 125 ml.</t>
  </si>
  <si>
    <t xml:space="preserve">Čisticí vlhčené ubrousky univerzální </t>
  </si>
  <si>
    <t>Čistící souprava na LCD monitory (pěna+utěrka)</t>
  </si>
  <si>
    <t>Obsahuje antistatickou, bakteriocidní pěnu na čištění LCD monitorů, laptopů, notebooků, plasma TV a utěrku z mikrovlákna, odstraňuje již vzniklé znečištění, zabraňuje dalšímu usazování nečistot, objem čisticí pěny min. 60 ml.</t>
  </si>
  <si>
    <t>Čisticí utěrka mikrovlákno</t>
  </si>
  <si>
    <t>Utěrka z mikrovlákna k čištění  LCD, brýlí, čoček dalekohledů, displeje fotoaparátů.</t>
  </si>
  <si>
    <t>Datumovka samobarvící min do r.2030</t>
  </si>
  <si>
    <t>Samobarvící mechanické razítko, vhodné pro každodení používání v kancelářích, měsíc číslem, výška znaků 3,8 - 4,2 mm.</t>
  </si>
  <si>
    <t>Děrovačka - min.20 listů</t>
  </si>
  <si>
    <t>S bočním raménkem pro nastavení formátu, s ukazatelem středu, rozteč děr 8 cm, kapac. děrování min. 20 listů současně.</t>
  </si>
  <si>
    <t xml:space="preserve">Spojovače No.10 </t>
  </si>
  <si>
    <t>Vysoce kvalitní pozinkované spojovače, min. 1000 ks v balení.</t>
  </si>
  <si>
    <t xml:space="preserve">Spojovače 24/6  </t>
  </si>
  <si>
    <t xml:space="preserve">Spojovače  26/6  </t>
  </si>
  <si>
    <t xml:space="preserve">Spojovače 23/8 </t>
  </si>
  <si>
    <t>Spony kancelářské  32</t>
  </si>
  <si>
    <t xml:space="preserve">Rozměr 32 mm, pozinkované, lesklé, min. 75ks v balení.  </t>
  </si>
  <si>
    <t>Spony dopisní barevné 32</t>
  </si>
  <si>
    <t>Rozměr 32 mm, barevný drát, min. 75ks v balení.</t>
  </si>
  <si>
    <t>Klip kovový 19</t>
  </si>
  <si>
    <t xml:space="preserve">Kovové, mnohonásobně použitelné, min. 12 ks v balení. </t>
  </si>
  <si>
    <t>Klip kovový 25</t>
  </si>
  <si>
    <t>Klip kovový 32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</si>
  <si>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</si>
  <si>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</si>
  <si>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Korekční strojek 4,2 včetně vyměnitelné náplně</t>
  </si>
  <si>
    <t>Korekční strojek pro opakované použití, s vyměnitelnou náplní, návin min. 10 m, korekce na běžném i faxovém papíře, náplň kryje okamžitě, nezanechává stopy či skvrny na fotokopiích.</t>
  </si>
  <si>
    <t>Korekční pero</t>
  </si>
  <si>
    <t>Korekční lak v tužce, tenký kovový hrot.</t>
  </si>
  <si>
    <t xml:space="preserve">Motouz jutový přírodní  </t>
  </si>
  <si>
    <t>Min. 100 g, pro kancelář i domácnost.</t>
  </si>
  <si>
    <t>Nůžky kancelářské malé</t>
  </si>
  <si>
    <t>Vysoce kvalitní nůžky, nožnice vyrobené z tvrzené japonské oceli s nerezovou úpravou, ergonomické držení - měkký dotek, délka nůžek min. 15 cm.</t>
  </si>
  <si>
    <t>Nůžky kancelářské střední</t>
  </si>
  <si>
    <t>Vysoce kvalitní nůžky, nožnice vyrobené z tvrzené japonské oceli s nerezovou úpravou, ergonomické držení - měkký dotek, délka nůžek min. 21 cm.</t>
  </si>
  <si>
    <t>Nůžky střední velké</t>
  </si>
  <si>
    <t>Kvalitní nůžky z nerez oceli, ergonomické úchopy z nelámavé plastické hmoty, délka min. 25 mm.</t>
  </si>
  <si>
    <t>Nůž na dopisy</t>
  </si>
  <si>
    <t>Otevírač obálek, kovová čepel, plastová rukojeť.</t>
  </si>
  <si>
    <t xml:space="preserve">Pryž </t>
  </si>
  <si>
    <t xml:space="preserve">Na grafitové tužky. </t>
  </si>
  <si>
    <t>Pryž v tužce, posuvná</t>
  </si>
  <si>
    <t>Na grafitové tužky, plastové tělo.</t>
  </si>
  <si>
    <t>Ořezávátko dvojité se zásobníkem</t>
  </si>
  <si>
    <t>Pro silnou i tenkou tužku, plastové se zásobníkem na odpad.</t>
  </si>
  <si>
    <t>Pravítko 20cm</t>
  </si>
  <si>
    <t>Transparentní.</t>
  </si>
  <si>
    <t>Pravítko 30cm</t>
  </si>
  <si>
    <t>Trojúhelník 45</t>
  </si>
  <si>
    <t>S kolmicí, transparentní.</t>
  </si>
  <si>
    <t xml:space="preserve">Popisovač na flipchart 2,5 mm - černá </t>
  </si>
  <si>
    <t xml:space="preserve">Samolepicí bloček formátu A6 s linkami </t>
  </si>
  <si>
    <t>Pokladní kotoučky 57/50/12</t>
  </si>
  <si>
    <t>NE</t>
  </si>
  <si>
    <t>PC - Ivana Jílková,
Tel.: 737 574 516, 
37763 1085,
E-mail: ijilkova@rek.zcu.cz</t>
  </si>
  <si>
    <t>Univerzitní 22, 
301 00 Plzeň, 
budova Fakulty strojní - Projektové centrum,
 místnost UF 215</t>
  </si>
  <si>
    <t>UK PRA - Lenka Fajmanová, 
Tel.: 37763 7744, 7746,
E-mail: fajmanov@uk.zcu.cz</t>
  </si>
  <si>
    <t xml:space="preserve">sady Pětatřicátníků 16, 
301 00 Plzeň,
Filozofická a právnická knihovna,
místnost PS 312  </t>
  </si>
  <si>
    <t>Archivační krabice na dokumenty A4 (š 6,5 - 8,5 cm)</t>
  </si>
  <si>
    <r>
      <t xml:space="preserve">Box na spisy s gumou - (PP min. 0,5 mm) - </t>
    </r>
    <r>
      <rPr>
        <b/>
        <sz val="11"/>
        <rFont val="Calibri"/>
        <family val="2"/>
        <charset val="238"/>
      </rPr>
      <t>bílý</t>
    </r>
  </si>
  <si>
    <r>
      <t>Obálka plastová PVC s patentem (druk) A5 -</t>
    </r>
    <r>
      <rPr>
        <b/>
        <sz val="11"/>
        <rFont val="Calibri"/>
        <family val="2"/>
        <charset val="238"/>
      </rPr>
      <t xml:space="preserve"> čirá</t>
    </r>
  </si>
  <si>
    <t>Obálka plastová PVC s patentem (druk) A4 - čirá</t>
  </si>
  <si>
    <r>
      <t xml:space="preserve">Rychlovazače PVC, euroděrování, A4 - </t>
    </r>
    <r>
      <rPr>
        <b/>
        <sz val="11"/>
        <rFont val="Calibri"/>
        <family val="2"/>
        <charset val="238"/>
        <scheme val="minor"/>
      </rPr>
      <t>modré</t>
    </r>
  </si>
  <si>
    <r>
      <t xml:space="preserve">Desky odkládací A4, 3 klopy PP - neprůhl. - </t>
    </r>
    <r>
      <rPr>
        <b/>
        <sz val="11"/>
        <rFont val="Calibri"/>
        <family val="2"/>
        <charset val="238"/>
      </rPr>
      <t>zelené</t>
    </r>
  </si>
  <si>
    <t xml:space="preserve">Pro vkládání dokumentů do velikosti A4, prešpán min. 350 g. </t>
  </si>
  <si>
    <t>Čiré, min. 45 mic., balení min. 100 ks.</t>
  </si>
  <si>
    <t>Obaly "L" A4 - čiré</t>
  </si>
  <si>
    <t>Samolepicí blok, každý lístek má podél jedné strany lepivý pásek, 4 barvy po min. 50 listech v balení.</t>
  </si>
  <si>
    <r>
      <t>Obálky B4 , 250 x 353 mm -</t>
    </r>
    <r>
      <rPr>
        <b/>
        <sz val="11"/>
        <rFont val="Calibri"/>
        <family val="2"/>
        <charset val="238"/>
      </rPr>
      <t xml:space="preserve"> bílé</t>
    </r>
  </si>
  <si>
    <t>Pro tisk i kopírování ve všech typech techniky, 1 bal/ min. 100 listů.</t>
  </si>
  <si>
    <t>Samolepící, 1 bal/ min. 50ks</t>
  </si>
  <si>
    <t>Pastelky - 24 barev</t>
  </si>
  <si>
    <r>
      <t>Gelové pero 0,5 mm -</t>
    </r>
    <r>
      <rPr>
        <b/>
        <sz val="11"/>
        <rFont val="Calibri"/>
        <family val="2"/>
        <charset val="238"/>
      </rPr>
      <t xml:space="preserve"> modrá náplň</t>
    </r>
  </si>
  <si>
    <r>
      <t>Náplň do kuličkového pera Solidly -</t>
    </r>
    <r>
      <rPr>
        <b/>
        <sz val="11"/>
        <rFont val="Calibri"/>
        <family val="2"/>
        <charset val="238"/>
      </rPr>
      <t xml:space="preserve"> modrá  10ks</t>
    </r>
  </si>
  <si>
    <r>
      <t xml:space="preserve">Popisovač  lihový 0,6 mm - </t>
    </r>
    <r>
      <rPr>
        <b/>
        <sz val="11"/>
        <rFont val="Calibri"/>
        <family val="2"/>
        <charset val="238"/>
      </rPr>
      <t>černý</t>
    </r>
  </si>
  <si>
    <r>
      <t xml:space="preserve">Popisovač na flipchart 2,5 mm - </t>
    </r>
    <r>
      <rPr>
        <b/>
        <sz val="11"/>
        <rFont val="Calibri"/>
        <family val="2"/>
        <charset val="238"/>
      </rPr>
      <t>černý</t>
    </r>
  </si>
  <si>
    <r>
      <t>Zvýrazňovač 1-4 mm -</t>
    </r>
    <r>
      <rPr>
        <b/>
        <sz val="11"/>
        <rFont val="Calibri"/>
        <family val="2"/>
        <charset val="238"/>
      </rPr>
      <t xml:space="preserve"> žlutý</t>
    </r>
  </si>
  <si>
    <t>K čištění plastových povrchů zařízení výpočetní a kancelářské techniky, mimořádná rozpustnost nečistot a vysoké absorpční vlastnosti, odstraňují usazený prach, mastnotu i zbytky lepidel či barviva. Balení min. 100 ks.</t>
  </si>
  <si>
    <t>Samolepící Z-bločky, 1balení, rozměr 76x76 mm, v 1 balení je 6x100listů, neonové barvy</t>
  </si>
  <si>
    <t xml:space="preserve">Klínový hrot </t>
  </si>
  <si>
    <t>Rozměr cca 76x76 mm, v 1 balení je 6x min. 100 listů, neonové barvy.</t>
  </si>
  <si>
    <t>Pasteově žlutá barva s modrými linkami, rozměr cca 150 × 101 mm, min. 100 lístků.</t>
  </si>
  <si>
    <t>Samolepící bloček transparentní</t>
  </si>
  <si>
    <t>Bloček obsahuje min. 50 listů.
Velikost zápisníku: 75 x 75 mm, možno i jiná velikost bločku.</t>
  </si>
  <si>
    <r>
      <t>Popisovač   - 0,55 mm,</t>
    </r>
    <r>
      <rPr>
        <b/>
        <sz val="11"/>
        <rFont val="Calibri"/>
        <family val="2"/>
        <charset val="238"/>
      </rPr>
      <t xml:space="preserve"> černý </t>
    </r>
  </si>
  <si>
    <t>Tenký liner v černé barvě na olejové bázi,  0,55 mm. Barva: černá. Vlastnosti: rychleschnoucí, po zaschnutí nemaže, je odolný vůči vodě, chemikáliím, nevybledává.
Použití: papír, kámen, dřevo, plast, sklo, kov a další neporézní materiály.</t>
  </si>
  <si>
    <r>
      <t xml:space="preserve">Přepisovatelný/gumovatelný roller, </t>
    </r>
    <r>
      <rPr>
        <b/>
        <sz val="11"/>
        <rFont val="Calibri"/>
        <family val="2"/>
        <charset val="238"/>
      </rPr>
      <t>modrý</t>
    </r>
  </si>
  <si>
    <r>
      <t>Zvýrazňovač -</t>
    </r>
    <r>
      <rPr>
        <b/>
        <sz val="11"/>
        <rFont val="Calibri"/>
        <family val="2"/>
        <charset val="238"/>
      </rPr>
      <t xml:space="preserve"> světle zelený</t>
    </r>
  </si>
  <si>
    <r>
      <t>Roller s jehličkovým hrotem -</t>
    </r>
    <r>
      <rPr>
        <b/>
        <sz val="11"/>
        <rFont val="Calibri"/>
        <family val="2"/>
        <charset val="238"/>
      </rPr>
      <t xml:space="preserve"> modrý -</t>
    </r>
    <r>
      <rPr>
        <sz val="11"/>
        <rFont val="Calibri"/>
        <family val="2"/>
        <charset val="238"/>
      </rPr>
      <t xml:space="preserve"> stiskací mechanismus</t>
    </r>
  </si>
  <si>
    <t>Přepisovatelný, průměr hrotu 0,5 mm, šířka stopy 0,25 mm, modrý.</t>
  </si>
  <si>
    <t>Hrot 0,7 mm.</t>
  </si>
  <si>
    <t>Přepisovatelný, střední hrot, šířka stopy: cca 3,30 mm, průměr hrotu: 4 mm.</t>
  </si>
  <si>
    <t>Vyrobeny z termocitlivého papíru.</t>
  </si>
  <si>
    <r>
      <t xml:space="preserve">Drátěný 3dílný odkladač na dokumenty o velikosti A4, </t>
    </r>
    <r>
      <rPr>
        <b/>
        <sz val="11"/>
        <rFont val="Calibri"/>
        <family val="2"/>
        <charset val="238"/>
      </rPr>
      <t>černý.</t>
    </r>
  </si>
  <si>
    <r>
      <t xml:space="preserve">Obálka plastová PVC s patentem (druk) A5 - </t>
    </r>
    <r>
      <rPr>
        <b/>
        <sz val="11"/>
        <rFont val="Calibri"/>
        <family val="2"/>
        <charset val="238"/>
      </rPr>
      <t xml:space="preserve">5x modrá, 6x zelená, </t>
    </r>
  </si>
  <si>
    <r>
      <t xml:space="preserve">Pořadač archivní A4  - 7,5 cm, kapsa - </t>
    </r>
    <r>
      <rPr>
        <b/>
        <sz val="11"/>
        <rFont val="Calibri"/>
        <family val="2"/>
        <charset val="238"/>
      </rPr>
      <t>2x černý, 2x modrý, 2x červený</t>
    </r>
  </si>
  <si>
    <r>
      <t>Pořadač 4-kroužkový A4 - 3,5 cm -</t>
    </r>
    <r>
      <rPr>
        <b/>
        <sz val="11"/>
        <rFont val="Calibri"/>
        <family val="2"/>
        <charset val="238"/>
      </rPr>
      <t xml:space="preserve"> 4x modrý, 4x růžový, 4x šedý</t>
    </r>
  </si>
  <si>
    <r>
      <t>Pořadač pákový A4 - 7,5 cm -</t>
    </r>
    <r>
      <rPr>
        <b/>
        <sz val="11"/>
        <rFont val="Calibri"/>
        <family val="2"/>
        <charset val="238"/>
      </rPr>
      <t xml:space="preserve"> 7x růžový, 7x fialový, 1x sv.modrý</t>
    </r>
    <r>
      <rPr>
        <sz val="11"/>
        <rFont val="Calibri"/>
        <family val="2"/>
        <charset val="238"/>
      </rPr>
      <t xml:space="preserve">, </t>
    </r>
    <r>
      <rPr>
        <b/>
        <sz val="11"/>
        <rFont val="Calibri"/>
        <family val="2"/>
        <charset val="238"/>
      </rPr>
      <t>8x bílý, 8x tyrkysový</t>
    </r>
    <r>
      <rPr>
        <sz val="11"/>
        <rFont val="Calibri"/>
        <family val="2"/>
        <charset val="238"/>
      </rPr>
      <t>,</t>
    </r>
    <r>
      <rPr>
        <b/>
        <sz val="11"/>
        <rFont val="Calibri"/>
        <family val="2"/>
        <charset val="238"/>
      </rPr>
      <t xml:space="preserve"> 2x tm.modrý</t>
    </r>
  </si>
  <si>
    <r>
      <t>Desky odkládací A4, bez klop, prešpán -</t>
    </r>
    <r>
      <rPr>
        <b/>
        <sz val="11"/>
        <rFont val="Calibri"/>
        <family val="2"/>
        <charset val="238"/>
        <scheme val="minor"/>
      </rPr>
      <t xml:space="preserve"> 3x zelené, 10x modré, 13x červené</t>
    </r>
  </si>
  <si>
    <r>
      <t xml:space="preserve">Obálka plastová PVC s patentem (druk) A4 - </t>
    </r>
    <r>
      <rPr>
        <b/>
        <sz val="11"/>
        <rFont val="Calibri"/>
        <family val="2"/>
        <charset val="238"/>
      </rPr>
      <t>3x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červená,</t>
    </r>
    <r>
      <rPr>
        <b/>
        <sz val="11"/>
        <color theme="1"/>
        <rFont val="Calibri"/>
        <family val="2"/>
        <charset val="238"/>
      </rPr>
      <t xml:space="preserve"> 6x zelená,</t>
    </r>
    <r>
      <rPr>
        <b/>
        <sz val="11"/>
        <rFont val="Calibri"/>
        <family val="2"/>
        <charset val="238"/>
      </rPr>
      <t xml:space="preserve"> 6x modrá</t>
    </r>
  </si>
  <si>
    <r>
      <t>Desky odkládací A4, bez klop, ekokarton -</t>
    </r>
    <r>
      <rPr>
        <b/>
        <sz val="11"/>
        <rFont val="Calibri"/>
        <family val="2"/>
        <charset val="238"/>
      </rPr>
      <t xml:space="preserve"> 10x žluté, 10x zelené</t>
    </r>
  </si>
  <si>
    <r>
      <t xml:space="preserve">Desky odkládací A4, 3 klopy, prešpán - </t>
    </r>
    <r>
      <rPr>
        <b/>
        <sz val="11"/>
        <rFont val="Calibri"/>
        <family val="2"/>
        <charset val="238"/>
      </rPr>
      <t>4x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modré, 4x černé</t>
    </r>
  </si>
  <si>
    <r>
      <t>Desky odkládací A4, 3 klopy, ekokarton -</t>
    </r>
    <r>
      <rPr>
        <b/>
        <sz val="11"/>
        <rFont val="Calibri"/>
        <family val="2"/>
        <charset val="238"/>
      </rPr>
      <t xml:space="preserve"> 15x žluté</t>
    </r>
    <r>
      <rPr>
        <sz val="11"/>
        <rFont val="Calibri"/>
        <family val="2"/>
        <charset val="238"/>
      </rPr>
      <t>,</t>
    </r>
    <r>
      <rPr>
        <b/>
        <sz val="11"/>
        <rFont val="Calibri"/>
        <family val="2"/>
        <charset val="238"/>
      </rPr>
      <t xml:space="preserve"> 10x zelené</t>
    </r>
    <r>
      <rPr>
        <sz val="11"/>
        <rFont val="Calibri"/>
        <family val="2"/>
        <charset val="238"/>
      </rPr>
      <t>,</t>
    </r>
    <r>
      <rPr>
        <b/>
        <sz val="11"/>
        <rFont val="Calibri"/>
        <family val="2"/>
        <charset val="238"/>
      </rPr>
      <t xml:space="preserve"> 5x modré</t>
    </r>
  </si>
  <si>
    <r>
      <t>Obaly "L" A4 -</t>
    </r>
    <r>
      <rPr>
        <b/>
        <sz val="11"/>
        <rFont val="Calibri"/>
        <family val="2"/>
        <charset val="238"/>
      </rPr>
      <t xml:space="preserve"> 3x modré, 2x fialové, 1x červené</t>
    </r>
  </si>
  <si>
    <t>Blok lepený bílý - špalík 8-9 x 8-9 cm</t>
  </si>
  <si>
    <r>
      <t>Samolepící blok  75 x 75 mm ± 2 mm - neon -</t>
    </r>
    <r>
      <rPr>
        <b/>
        <sz val="11"/>
        <rFont val="Calibri"/>
        <family val="2"/>
        <charset val="238"/>
      </rPr>
      <t xml:space="preserve"> 6x žlutý, 3x růžový, 6x oranžový</t>
    </r>
  </si>
  <si>
    <t>Taška obchodní textil - obálka A4/dno</t>
  </si>
  <si>
    <r>
      <t>Náplň do gelového pera -</t>
    </r>
    <r>
      <rPr>
        <b/>
        <sz val="11"/>
        <rFont val="Calibri"/>
        <family val="2"/>
        <charset val="238"/>
      </rPr>
      <t xml:space="preserve"> 15x modrá, 1x červená</t>
    </r>
  </si>
  <si>
    <t>Plastové tělo, jehlový hrot 0,5 mm pro tenké psaní.</t>
  </si>
  <si>
    <r>
      <t>Zvýrazňovač 1-4 mm,</t>
    </r>
    <r>
      <rPr>
        <b/>
        <sz val="11"/>
        <rFont val="Calibri"/>
        <family val="2"/>
        <charset val="238"/>
      </rPr>
      <t xml:space="preserve"> sada 6ks</t>
    </r>
  </si>
  <si>
    <r>
      <t xml:space="preserve">Zvýrazňovač 1-4 mm, </t>
    </r>
    <r>
      <rPr>
        <b/>
        <sz val="11"/>
        <rFont val="Calibri"/>
        <family val="2"/>
        <charset val="238"/>
      </rPr>
      <t>sada 4ks</t>
    </r>
  </si>
  <si>
    <r>
      <t>Roller s jehličkovým hrotem -</t>
    </r>
    <r>
      <rPr>
        <b/>
        <sz val="11"/>
        <rFont val="Calibri"/>
        <family val="2"/>
        <charset val="238"/>
      </rPr>
      <t xml:space="preserve"> 5x modrý, 3x černý</t>
    </r>
  </si>
  <si>
    <t>Přepisovatelný, průměr hrotu 0,5 mm, šířka stopy 0,25 mm.</t>
  </si>
  <si>
    <r>
      <t>Rychlovazače PVC, A4 - nezávěsný</t>
    </r>
    <r>
      <rPr>
        <b/>
        <sz val="11"/>
        <rFont val="Calibri"/>
        <family val="2"/>
        <charset val="238"/>
        <scheme val="minor"/>
      </rPr>
      <t xml:space="preserve"> - 9x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bílý, 15x modrý</t>
    </r>
  </si>
  <si>
    <t>Blok A5 boční spirála - linkovaný</t>
  </si>
  <si>
    <t>Blok A4 boční spirála - linkovaný</t>
  </si>
  <si>
    <t>Blok A4 boční spirála - čistý</t>
  </si>
  <si>
    <t>Blok A4 horní spirála - čistý</t>
  </si>
  <si>
    <t>Blok A4 horní spirála - čtvereček</t>
  </si>
  <si>
    <t>Příloha č. 2 Kupní smlouvy - technická specifikace
Kancelářské potřeby (II.) 039 - 2022</t>
  </si>
  <si>
    <r>
      <t xml:space="preserve">Gramáž 80 ±1,5; tloušťka 107 ±2; vlhkost 3,9-5,3%; opacita min. 92; bělost 168 ± CIE; hladkost max. 200 ml/min, tuhost dlouhá 125/20mN; tuhost příčná 60/10mN; prodyšnost max. 1250 ml/min. Z obou stran hlazený, speciálně vhodný pro oboustranný tisk. Použití u rychloběžných kopírek a tiskáren a pro kvalitní inkoustový tisk. 
1 bal/500 listů.
</t>
    </r>
    <r>
      <rPr>
        <b/>
        <sz val="11"/>
        <rFont val="Calibri"/>
        <family val="2"/>
        <charset val="238"/>
      </rPr>
      <t>Certifikát o udělení ekoznačky EU (Ecolabel)</t>
    </r>
  </si>
  <si>
    <r>
      <t xml:space="preserve">Gramáž 80 ±2; tloušťka 160 ±3; vlhkost 3,9-5,3%; opacita min. 90; bělost 151 ± CIE; hrubost dle Bendsena 200 ±50 cm3/min. Vhodný do laserových tiskáren, kopírek i inkoustových tiskáren, pro oboustranný tisk. Doporučený při vyšší spotřebě papíru (250 listů denně a více). Není vhodný do rychloběžných strojů (60 kopií za minutu). 
1 bal/500 listů.
</t>
    </r>
    <r>
      <rPr>
        <b/>
        <sz val="11"/>
        <rFont val="Calibri"/>
        <family val="2"/>
        <charset val="238"/>
      </rPr>
      <t>Certifikát o udělení ekoznačky EU (Ecolabel).</t>
    </r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</si>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</sst>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28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</borders>
  <cellStyleXfs count="10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  <xf numFmtId="44" fontId="23" fillId="0" borderId="0" applyFont="0" applyFill="0" applyBorder="0" applyAlignment="0" applyProtection="0"/>
    <xf numFmtId="0" fontId="2" fillId="0" borderId="0"/>
  </cellStyleXfs>
  <cellXfs count="130">
    <xf numFmtId="0" fontId="0" fillId="0" borderId="0" xfId="0"/>
    <xf numFmtId="44" fontId="20" fillId="0" borderId="8" xfId="8" applyFont="1" applyFill="1" applyBorder="1" applyAlignment="1" applyProtection="1">
      <alignment horizontal="right" vertical="center" wrapText="1" indent="1"/>
    </xf>
    <xf numFmtId="44" fontId="24" fillId="0" borderId="8" xfId="8" applyFont="1" applyFill="1" applyBorder="1" applyAlignment="1" applyProtection="1">
      <alignment horizontal="right" vertical="center" wrapText="1" indent="1"/>
    </xf>
    <xf numFmtId="44" fontId="22" fillId="0" borderId="8" xfId="8" applyFont="1" applyFill="1" applyBorder="1" applyAlignment="1" applyProtection="1">
      <alignment horizontal="right" vertical="center" wrapText="1" indent="1"/>
    </xf>
    <xf numFmtId="44" fontId="22" fillId="0" borderId="12" xfId="8" applyFont="1" applyFill="1" applyBorder="1" applyAlignment="1" applyProtection="1">
      <alignment horizontal="right" vertical="center" wrapText="1" indent="1"/>
    </xf>
    <xf numFmtId="44" fontId="22" fillId="0" borderId="16" xfId="8" applyFont="1" applyFill="1" applyBorder="1" applyAlignment="1" applyProtection="1">
      <alignment horizontal="right" vertical="center" wrapText="1" indent="1"/>
    </xf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10" xfId="0" applyBorder="1" applyProtection="1"/>
    <xf numFmtId="0" fontId="15" fillId="3" borderId="2" xfId="0" applyFont="1" applyFill="1" applyBorder="1" applyAlignment="1" applyProtection="1">
      <alignment horizontal="center" vertical="center" textRotation="90" wrapText="1"/>
    </xf>
    <xf numFmtId="0" fontId="15" fillId="3" borderId="3" xfId="0" applyFont="1" applyFill="1" applyBorder="1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wrapText="1"/>
    </xf>
    <xf numFmtId="0" fontId="11" fillId="2" borderId="3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5" fillId="3" borderId="24" xfId="0" applyFont="1" applyFill="1" applyBorder="1" applyAlignment="1" applyProtection="1">
      <alignment horizontal="center" vertical="center" wrapText="1"/>
    </xf>
    <xf numFmtId="0" fontId="0" fillId="0" borderId="23" xfId="0" applyBorder="1" applyProtection="1"/>
    <xf numFmtId="164" fontId="0" fillId="0" borderId="10" xfId="0" applyNumberFormat="1" applyBorder="1" applyAlignment="1" applyProtection="1">
      <alignment vertical="center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22" fillId="0" borderId="6" xfId="1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20" fillId="0" borderId="6" xfId="1" applyFont="1" applyFill="1" applyBorder="1" applyAlignment="1" applyProtection="1">
      <alignment horizontal="center" vertical="center" wrapText="1"/>
    </xf>
    <xf numFmtId="0" fontId="20" fillId="0" borderId="6" xfId="5" applyFont="1" applyFill="1" applyBorder="1" applyAlignment="1" applyProtection="1">
      <alignment horizontal="left" vertical="center" wrapText="1" indent="1"/>
    </xf>
    <xf numFmtId="0" fontId="16" fillId="0" borderId="6" xfId="0" applyFont="1" applyFill="1" applyBorder="1" applyAlignment="1" applyProtection="1">
      <alignment horizontal="center" vertical="center" wrapTex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16" fillId="0" borderId="6" xfId="0" applyNumberFormat="1" applyFont="1" applyFill="1" applyBorder="1" applyAlignment="1" applyProtection="1">
      <alignment horizontal="right" vertical="center" wrapText="1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22" fillId="0" borderId="8" xfId="1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20" fillId="0" borderId="8" xfId="1" applyFont="1" applyFill="1" applyBorder="1" applyAlignment="1" applyProtection="1">
      <alignment horizontal="center" vertical="center" wrapText="1"/>
    </xf>
    <xf numFmtId="0" fontId="20" fillId="0" borderId="8" xfId="5" applyFont="1" applyFill="1" applyBorder="1" applyAlignment="1" applyProtection="1">
      <alignment horizontal="left" vertical="center" wrapText="1" indent="1"/>
    </xf>
    <xf numFmtId="0" fontId="16" fillId="0" borderId="8" xfId="0" applyFont="1" applyFill="1" applyBorder="1" applyAlignment="1" applyProtection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16" fillId="0" borderId="8" xfId="0" applyNumberFormat="1" applyFont="1" applyFill="1" applyBorder="1" applyAlignment="1" applyProtection="1">
      <alignment horizontal="right" vertical="center" wrapText="1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8" fillId="0" borderId="8" xfId="0" applyFont="1" applyFill="1" applyBorder="1" applyAlignment="1" applyProtection="1">
      <alignment horizontal="center" vertical="center" wrapText="1"/>
    </xf>
    <xf numFmtId="0" fontId="22" fillId="0" borderId="8" xfId="5" applyFont="1" applyFill="1" applyBorder="1" applyAlignment="1" applyProtection="1">
      <alignment horizontal="left" vertical="center" wrapText="1" indent="1"/>
    </xf>
    <xf numFmtId="0" fontId="10" fillId="0" borderId="8" xfId="0" applyFont="1" applyFill="1" applyBorder="1" applyAlignment="1" applyProtection="1">
      <alignment horizontal="left" vertical="center" wrapText="1" indent="1"/>
    </xf>
    <xf numFmtId="0" fontId="0" fillId="0" borderId="8" xfId="0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left" vertical="center" wrapText="1" indent="1"/>
    </xf>
    <xf numFmtId="0" fontId="3" fillId="0" borderId="8" xfId="0" applyFont="1" applyFill="1" applyBorder="1" applyAlignment="1" applyProtection="1">
      <alignment horizontal="left" vertical="center" wrapText="1" indent="1"/>
    </xf>
    <xf numFmtId="0" fontId="0" fillId="0" borderId="10" xfId="0" applyBorder="1" applyAlignment="1" applyProtection="1">
      <alignment vertical="center"/>
    </xf>
    <xf numFmtId="0" fontId="24" fillId="0" borderId="8" xfId="5" applyFont="1" applyFill="1" applyBorder="1" applyAlignment="1" applyProtection="1">
      <alignment horizontal="left" vertical="center" wrapText="1" indent="1"/>
    </xf>
    <xf numFmtId="0" fontId="22" fillId="0" borderId="8" xfId="1" applyFon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22" fillId="0" borderId="12" xfId="1" applyFont="1" applyFill="1" applyBorder="1" applyAlignment="1" applyProtection="1">
      <alignment horizontal="left" vertical="center" wrapText="1" inden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22" fillId="0" borderId="12" xfId="1" applyFont="1" applyFill="1" applyBorder="1" applyAlignment="1" applyProtection="1">
      <alignment horizontal="center" vertical="center" wrapText="1"/>
    </xf>
    <xf numFmtId="0" fontId="22" fillId="0" borderId="12" xfId="5" applyFont="1" applyFill="1" applyBorder="1" applyAlignment="1" applyProtection="1">
      <alignment horizontal="left" vertical="center" wrapText="1" indent="1"/>
    </xf>
    <xf numFmtId="0" fontId="16" fillId="0" borderId="12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22" fillId="0" borderId="16" xfId="1" applyFont="1" applyFill="1" applyBorder="1" applyAlignment="1" applyProtection="1">
      <alignment horizontal="left" vertical="center" wrapText="1" inden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22" fillId="0" borderId="16" xfId="1" applyFont="1" applyFill="1" applyBorder="1" applyAlignment="1" applyProtection="1">
      <alignment horizontal="center" vertical="center" wrapText="1"/>
    </xf>
    <xf numFmtId="0" fontId="22" fillId="0" borderId="16" xfId="5" applyFont="1" applyFill="1" applyBorder="1" applyAlignment="1" applyProtection="1">
      <alignment horizontal="left" vertical="center" wrapText="1" indent="1"/>
    </xf>
    <xf numFmtId="0" fontId="16" fillId="0" borderId="16" xfId="0" applyFont="1" applyFill="1" applyBorder="1" applyAlignment="1" applyProtection="1">
      <alignment horizontal="center" vertical="center" wrapText="1"/>
    </xf>
    <xf numFmtId="164" fontId="0" fillId="0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3" fillId="0" borderId="16" xfId="0" applyFont="1" applyFill="1" applyBorder="1" applyAlignment="1" applyProtection="1">
      <alignment horizontal="center" vertical="center" wrapText="1"/>
    </xf>
    <xf numFmtId="0" fontId="8" fillId="0" borderId="16" xfId="0" applyFont="1" applyFill="1" applyBorder="1" applyAlignment="1" applyProtection="1">
      <alignment horizontal="center" vertical="center" wrapText="1"/>
    </xf>
    <xf numFmtId="0" fontId="11" fillId="0" borderId="16" xfId="0" applyFont="1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3" fontId="0" fillId="0" borderId="0" xfId="0" applyNumberFormat="1" applyProtection="1"/>
    <xf numFmtId="0" fontId="0" fillId="0" borderId="9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5" fillId="3" borderId="2" xfId="0" applyFon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6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0" applyFont="1" applyAlignment="1" applyProtection="1">
      <alignment horizontal="left" vertical="center" wrapText="1"/>
    </xf>
    <xf numFmtId="164" fontId="9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0" fontId="11" fillId="0" borderId="0" xfId="0" applyFont="1" applyAlignment="1" applyProtection="1">
      <alignment horizontal="left" vertical="center" wrapText="1"/>
    </xf>
    <xf numFmtId="0" fontId="19" fillId="0" borderId="0" xfId="0" applyFont="1" applyFill="1" applyAlignment="1" applyProtection="1">
      <alignment horizontal="left" vertical="center" wrapText="1"/>
    </xf>
    <xf numFmtId="0" fontId="19" fillId="0" borderId="0" xfId="0" applyFont="1" applyFill="1" applyAlignment="1" applyProtection="1">
      <alignment horizontal="left" vertical="center"/>
    </xf>
    <xf numFmtId="0" fontId="11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27" fillId="0" borderId="0" xfId="9" applyFont="1" applyFill="1" applyBorder="1" applyAlignment="1" applyProtection="1">
      <alignment horizontal="center" vertical="center" wrapText="1"/>
    </xf>
    <xf numFmtId="0" fontId="27" fillId="0" borderId="17" xfId="9" applyFont="1" applyFill="1" applyBorder="1" applyAlignment="1" applyProtection="1">
      <alignment horizontal="center" vertical="center" wrapText="1"/>
    </xf>
    <xf numFmtId="0" fontId="2" fillId="2" borderId="18" xfId="9" applyFill="1" applyBorder="1" applyAlignment="1" applyProtection="1">
      <alignment horizontal="center" vertical="center" wrapText="1"/>
    </xf>
    <xf numFmtId="0" fontId="2" fillId="2" borderId="19" xfId="9" applyFill="1" applyBorder="1" applyAlignment="1" applyProtection="1">
      <alignment horizontal="center" vertical="center" wrapText="1"/>
    </xf>
    <xf numFmtId="0" fontId="2" fillId="2" borderId="21" xfId="9" applyFill="1" applyBorder="1" applyAlignment="1" applyProtection="1">
      <alignment horizontal="center" vertical="center" wrapText="1"/>
    </xf>
    <xf numFmtId="0" fontId="2" fillId="2" borderId="22" xfId="9" applyFill="1" applyBorder="1" applyAlignment="1" applyProtection="1">
      <alignment horizontal="center" vertical="center" wrapText="1"/>
    </xf>
    <xf numFmtId="0" fontId="11" fillId="0" borderId="20" xfId="9" applyNumberFormat="1" applyFont="1" applyBorder="1" applyAlignment="1" applyProtection="1">
      <alignment horizontal="center" vertical="center" wrapText="1"/>
    </xf>
    <xf numFmtId="0" fontId="11" fillId="0" borderId="13" xfId="0" applyFont="1" applyFill="1" applyBorder="1" applyAlignment="1" applyProtection="1">
      <alignment horizontal="center" vertical="center" wrapText="1"/>
    </xf>
    <xf numFmtId="0" fontId="11" fillId="0" borderId="14" xfId="0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</cellXfs>
  <cellStyles count="10">
    <cellStyle name="měny" xfId="8" builtinId="4"/>
    <cellStyle name="normální" xfId="0" builtinId="0"/>
    <cellStyle name="normální 2" xfId="4"/>
    <cellStyle name="normální 3" xfId="1"/>
    <cellStyle name="normální 3 2" xfId="3"/>
    <cellStyle name="normální 3 2 2" xfId="5"/>
    <cellStyle name="normální 3 2 2 2" xfId="7"/>
    <cellStyle name="normální 3 4" xfId="6"/>
    <cellStyle name="Normální 4" xfId="2"/>
    <cellStyle name="Normální 6" xfId="9"/>
  </cellStyles>
  <dxfs count="1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>
    <pageSetUpPr fitToPage="1"/>
  </sheetPr>
  <dimension ref="A1:V279"/>
  <sheetViews>
    <sheetView showGridLines="0" tabSelected="1" topLeftCell="B24" zoomScale="96" zoomScaleNormal="96" workbookViewId="0">
      <selection activeCell="F37" sqref="F37"/>
    </sheetView>
  </sheetViews>
  <sheetFormatPr defaultColWidth="8.7109375" defaultRowHeight="15"/>
  <cols>
    <col min="1" max="1" width="2.7109375" style="6" bestFit="1" customWidth="1"/>
    <col min="2" max="2" width="5.5703125" style="6" bestFit="1" customWidth="1"/>
    <col min="3" max="3" width="63" style="8" customWidth="1"/>
    <col min="4" max="4" width="12.42578125" style="96" customWidth="1"/>
    <col min="5" max="5" width="11.140625" style="7" customWidth="1"/>
    <col min="6" max="6" width="102.42578125" style="8" customWidth="1"/>
    <col min="7" max="7" width="23.7109375" style="8" hidden="1" customWidth="1"/>
    <col min="8" max="8" width="17.7109375" style="8" hidden="1" customWidth="1"/>
    <col min="9" max="9" width="24" style="6" customWidth="1"/>
    <col min="10" max="10" width="22.7109375" style="6" customWidth="1"/>
    <col min="11" max="11" width="20.5703125" style="6" bestFit="1" customWidth="1"/>
    <col min="12" max="12" width="19.5703125" style="6" bestFit="1" customWidth="1"/>
    <col min="13" max="13" width="14.5703125" style="6" customWidth="1"/>
    <col min="14" max="14" width="19" style="6" bestFit="1" customWidth="1"/>
    <col min="15" max="15" width="28.28515625" style="6" hidden="1" customWidth="1"/>
    <col min="16" max="16" width="20.42578125" style="6" hidden="1" customWidth="1"/>
    <col min="17" max="17" width="32.140625" style="6" customWidth="1"/>
    <col min="18" max="18" width="33.5703125" style="6" customWidth="1"/>
    <col min="19" max="19" width="28.28515625" style="6" customWidth="1"/>
    <col min="20" max="20" width="15.85546875" style="6" hidden="1" customWidth="1"/>
    <col min="21" max="21" width="40.140625" style="9" customWidth="1"/>
    <col min="22" max="16384" width="8.7109375" style="6"/>
  </cols>
  <sheetData>
    <row r="1" spans="1:22" ht="38.25" customHeight="1">
      <c r="B1" s="106" t="s">
        <v>261</v>
      </c>
      <c r="C1" s="107"/>
      <c r="D1" s="107"/>
    </row>
    <row r="2" spans="1:22" ht="20.100000000000001" customHeight="1">
      <c r="C2" s="6"/>
      <c r="D2" s="10"/>
      <c r="E2" s="11"/>
      <c r="F2" s="12"/>
      <c r="G2" s="12"/>
      <c r="H2" s="12"/>
      <c r="I2" s="12"/>
      <c r="J2" s="12"/>
      <c r="L2" s="13"/>
      <c r="M2" s="13"/>
      <c r="N2" s="13"/>
      <c r="O2" s="13"/>
      <c r="P2" s="13"/>
      <c r="Q2" s="13"/>
      <c r="R2" s="13"/>
      <c r="S2" s="13"/>
      <c r="T2" s="14"/>
      <c r="U2" s="15"/>
    </row>
    <row r="3" spans="1:22" ht="20.100000000000001" customHeight="1">
      <c r="B3" s="111" t="s">
        <v>264</v>
      </c>
      <c r="C3" s="112"/>
      <c r="D3" s="113" t="s">
        <v>0</v>
      </c>
      <c r="E3" s="114"/>
      <c r="F3" s="117" t="s">
        <v>265</v>
      </c>
      <c r="G3" s="16"/>
      <c r="H3" s="17"/>
      <c r="I3" s="17"/>
      <c r="J3" s="17"/>
      <c r="K3" s="17"/>
      <c r="L3" s="17"/>
      <c r="N3" s="18"/>
      <c r="O3" s="18"/>
      <c r="P3" s="18"/>
      <c r="Q3" s="13"/>
      <c r="R3" s="13"/>
      <c r="S3" s="13"/>
    </row>
    <row r="4" spans="1:22" ht="20.100000000000001" customHeight="1" thickBot="1">
      <c r="B4" s="111"/>
      <c r="C4" s="112"/>
      <c r="D4" s="115"/>
      <c r="E4" s="116"/>
      <c r="F4" s="117"/>
      <c r="G4" s="16"/>
      <c r="H4" s="12"/>
      <c r="I4" s="13"/>
      <c r="J4" s="13"/>
      <c r="L4" s="13"/>
      <c r="M4" s="13"/>
      <c r="N4" s="13"/>
      <c r="O4" s="13"/>
      <c r="P4" s="13"/>
      <c r="Q4" s="13"/>
      <c r="R4" s="13"/>
      <c r="S4" s="13"/>
    </row>
    <row r="5" spans="1:22" ht="34.5" customHeight="1" thickBot="1">
      <c r="B5" s="19"/>
      <c r="C5" s="20"/>
      <c r="D5" s="21"/>
      <c r="E5" s="21"/>
      <c r="F5" s="12"/>
      <c r="G5" s="22" t="s">
        <v>0</v>
      </c>
      <c r="H5" s="23"/>
      <c r="J5" s="22" t="s">
        <v>0</v>
      </c>
      <c r="U5" s="24"/>
    </row>
    <row r="6" spans="1:22" ht="69" customHeight="1" thickTop="1" thickBot="1">
      <c r="A6" s="25"/>
      <c r="B6" s="26" t="s">
        <v>1</v>
      </c>
      <c r="C6" s="27" t="s">
        <v>11</v>
      </c>
      <c r="D6" s="27" t="s">
        <v>2</v>
      </c>
      <c r="E6" s="27" t="s">
        <v>12</v>
      </c>
      <c r="F6" s="27" t="s">
        <v>13</v>
      </c>
      <c r="G6" s="28" t="s">
        <v>26</v>
      </c>
      <c r="H6" s="27" t="s">
        <v>14</v>
      </c>
      <c r="I6" s="27" t="s">
        <v>3</v>
      </c>
      <c r="J6" s="29" t="s">
        <v>4</v>
      </c>
      <c r="K6" s="30" t="s">
        <v>5</v>
      </c>
      <c r="L6" s="30" t="s">
        <v>6</v>
      </c>
      <c r="M6" s="27" t="s">
        <v>15</v>
      </c>
      <c r="N6" s="27" t="s">
        <v>16</v>
      </c>
      <c r="O6" s="27" t="s">
        <v>23</v>
      </c>
      <c r="P6" s="27" t="s">
        <v>17</v>
      </c>
      <c r="Q6" s="30" t="s">
        <v>18</v>
      </c>
      <c r="R6" s="27" t="s">
        <v>19</v>
      </c>
      <c r="S6" s="27" t="s">
        <v>20</v>
      </c>
      <c r="T6" s="27" t="s">
        <v>21</v>
      </c>
      <c r="U6" s="31" t="s">
        <v>22</v>
      </c>
      <c r="V6" s="32"/>
    </row>
    <row r="7" spans="1:22" ht="37.5" customHeight="1" thickTop="1">
      <c r="A7" s="33"/>
      <c r="B7" s="34">
        <v>1</v>
      </c>
      <c r="C7" s="35" t="s">
        <v>200</v>
      </c>
      <c r="D7" s="36">
        <v>6</v>
      </c>
      <c r="E7" s="37" t="s">
        <v>27</v>
      </c>
      <c r="F7" s="38" t="s">
        <v>28</v>
      </c>
      <c r="G7" s="39"/>
      <c r="H7" s="40">
        <f t="shared" ref="H7:H23" si="0">D7*I7</f>
        <v>150</v>
      </c>
      <c r="I7" s="41">
        <v>25</v>
      </c>
      <c r="J7" s="97">
        <v>25</v>
      </c>
      <c r="K7" s="42">
        <f t="shared" ref="K7:K21" si="1">D7*J7</f>
        <v>150</v>
      </c>
      <c r="L7" s="43" t="str">
        <f t="shared" ref="L7:L21" si="2">IF(ISNUMBER(J7), IF(J7&gt;I7,"NEVYHOVUJE","VYHOVUJE")," ")</f>
        <v>VYHOVUJE</v>
      </c>
      <c r="M7" s="124" t="s">
        <v>25</v>
      </c>
      <c r="N7" s="126" t="s">
        <v>195</v>
      </c>
      <c r="O7" s="44"/>
      <c r="P7" s="120"/>
      <c r="Q7" s="128" t="s">
        <v>196</v>
      </c>
      <c r="R7" s="128" t="s">
        <v>197</v>
      </c>
      <c r="S7" s="118">
        <v>21</v>
      </c>
      <c r="T7" s="120"/>
      <c r="U7" s="122" t="s">
        <v>10</v>
      </c>
      <c r="V7" s="32"/>
    </row>
    <row r="8" spans="1:22" ht="20.45" customHeight="1">
      <c r="A8" s="25"/>
      <c r="B8" s="45">
        <v>2</v>
      </c>
      <c r="C8" s="46" t="s">
        <v>201</v>
      </c>
      <c r="D8" s="47">
        <v>2</v>
      </c>
      <c r="E8" s="48" t="s">
        <v>27</v>
      </c>
      <c r="F8" s="49" t="s">
        <v>29</v>
      </c>
      <c r="G8" s="50"/>
      <c r="H8" s="51">
        <f t="shared" si="0"/>
        <v>120</v>
      </c>
      <c r="I8" s="52">
        <v>60</v>
      </c>
      <c r="J8" s="98">
        <v>60</v>
      </c>
      <c r="K8" s="53">
        <f t="shared" si="1"/>
        <v>120</v>
      </c>
      <c r="L8" s="54" t="str">
        <f t="shared" si="2"/>
        <v>VYHOVUJE</v>
      </c>
      <c r="M8" s="125"/>
      <c r="N8" s="127"/>
      <c r="O8" s="55"/>
      <c r="P8" s="121"/>
      <c r="Q8" s="129"/>
      <c r="R8" s="129"/>
      <c r="S8" s="119"/>
      <c r="T8" s="121"/>
      <c r="U8" s="123"/>
      <c r="V8" s="32"/>
    </row>
    <row r="9" spans="1:22" ht="22.5" customHeight="1">
      <c r="A9" s="25"/>
      <c r="B9" s="45">
        <v>3</v>
      </c>
      <c r="C9" s="46" t="s">
        <v>236</v>
      </c>
      <c r="D9" s="47">
        <v>11</v>
      </c>
      <c r="E9" s="48" t="s">
        <v>27</v>
      </c>
      <c r="F9" s="49" t="s">
        <v>30</v>
      </c>
      <c r="G9" s="50"/>
      <c r="H9" s="51">
        <f t="shared" si="0"/>
        <v>176</v>
      </c>
      <c r="I9" s="52">
        <v>16</v>
      </c>
      <c r="J9" s="98">
        <v>16</v>
      </c>
      <c r="K9" s="53">
        <f t="shared" si="1"/>
        <v>176</v>
      </c>
      <c r="L9" s="54" t="str">
        <f t="shared" si="2"/>
        <v>VYHOVUJE</v>
      </c>
      <c r="M9" s="125"/>
      <c r="N9" s="127"/>
      <c r="O9" s="55"/>
      <c r="P9" s="121"/>
      <c r="Q9" s="129"/>
      <c r="R9" s="129"/>
      <c r="S9" s="119"/>
      <c r="T9" s="121"/>
      <c r="U9" s="123"/>
      <c r="V9" s="32"/>
    </row>
    <row r="10" spans="1:22" ht="24" customHeight="1">
      <c r="A10" s="25"/>
      <c r="B10" s="45">
        <v>4</v>
      </c>
      <c r="C10" s="46" t="s">
        <v>202</v>
      </c>
      <c r="D10" s="47">
        <v>10</v>
      </c>
      <c r="E10" s="48" t="s">
        <v>27</v>
      </c>
      <c r="F10" s="49" t="s">
        <v>30</v>
      </c>
      <c r="G10" s="50"/>
      <c r="H10" s="51">
        <f t="shared" si="0"/>
        <v>160</v>
      </c>
      <c r="I10" s="52">
        <v>16</v>
      </c>
      <c r="J10" s="98">
        <v>16</v>
      </c>
      <c r="K10" s="53">
        <f t="shared" si="1"/>
        <v>160</v>
      </c>
      <c r="L10" s="54" t="str">
        <f t="shared" si="2"/>
        <v>VYHOVUJE</v>
      </c>
      <c r="M10" s="125"/>
      <c r="N10" s="127"/>
      <c r="O10" s="55"/>
      <c r="P10" s="121"/>
      <c r="Q10" s="129"/>
      <c r="R10" s="129"/>
      <c r="S10" s="119"/>
      <c r="T10" s="121"/>
      <c r="U10" s="123"/>
      <c r="V10" s="32"/>
    </row>
    <row r="11" spans="1:22" ht="36" customHeight="1">
      <c r="A11" s="25"/>
      <c r="B11" s="45">
        <v>5</v>
      </c>
      <c r="C11" s="46" t="s">
        <v>241</v>
      </c>
      <c r="D11" s="47">
        <v>15</v>
      </c>
      <c r="E11" s="48" t="s">
        <v>27</v>
      </c>
      <c r="F11" s="49" t="s">
        <v>30</v>
      </c>
      <c r="G11" s="50"/>
      <c r="H11" s="51">
        <f t="shared" si="0"/>
        <v>450</v>
      </c>
      <c r="I11" s="52">
        <v>30</v>
      </c>
      <c r="J11" s="98">
        <v>30</v>
      </c>
      <c r="K11" s="53">
        <f t="shared" si="1"/>
        <v>450</v>
      </c>
      <c r="L11" s="54" t="str">
        <f t="shared" si="2"/>
        <v>VYHOVUJE</v>
      </c>
      <c r="M11" s="125"/>
      <c r="N11" s="127"/>
      <c r="O11" s="55"/>
      <c r="P11" s="121"/>
      <c r="Q11" s="129"/>
      <c r="R11" s="129"/>
      <c r="S11" s="119"/>
      <c r="T11" s="121"/>
      <c r="U11" s="123"/>
      <c r="V11" s="32"/>
    </row>
    <row r="12" spans="1:22" ht="24" customHeight="1">
      <c r="A12" s="25"/>
      <c r="B12" s="45">
        <v>6</v>
      </c>
      <c r="C12" s="46" t="s">
        <v>203</v>
      </c>
      <c r="D12" s="47">
        <v>8</v>
      </c>
      <c r="E12" s="48" t="s">
        <v>27</v>
      </c>
      <c r="F12" s="49" t="s">
        <v>30</v>
      </c>
      <c r="G12" s="50"/>
      <c r="H12" s="51">
        <f t="shared" si="0"/>
        <v>160</v>
      </c>
      <c r="I12" s="52">
        <v>20</v>
      </c>
      <c r="J12" s="98">
        <v>20</v>
      </c>
      <c r="K12" s="53">
        <f t="shared" si="1"/>
        <v>160</v>
      </c>
      <c r="L12" s="54" t="str">
        <f t="shared" si="2"/>
        <v>VYHOVUJE</v>
      </c>
      <c r="M12" s="125"/>
      <c r="N12" s="127"/>
      <c r="O12" s="55"/>
      <c r="P12" s="121"/>
      <c r="Q12" s="129"/>
      <c r="R12" s="129"/>
      <c r="S12" s="119"/>
      <c r="T12" s="121"/>
      <c r="U12" s="123"/>
      <c r="V12" s="32"/>
    </row>
    <row r="13" spans="1:22" ht="24" customHeight="1">
      <c r="A13" s="25"/>
      <c r="B13" s="45">
        <v>7</v>
      </c>
      <c r="C13" s="46" t="s">
        <v>31</v>
      </c>
      <c r="D13" s="47">
        <v>2</v>
      </c>
      <c r="E13" s="48" t="s">
        <v>27</v>
      </c>
      <c r="F13" s="49" t="s">
        <v>32</v>
      </c>
      <c r="G13" s="50"/>
      <c r="H13" s="51">
        <f t="shared" si="0"/>
        <v>24</v>
      </c>
      <c r="I13" s="52">
        <v>12</v>
      </c>
      <c r="J13" s="98">
        <v>12</v>
      </c>
      <c r="K13" s="53">
        <f t="shared" si="1"/>
        <v>24</v>
      </c>
      <c r="L13" s="54" t="str">
        <f t="shared" si="2"/>
        <v>VYHOVUJE</v>
      </c>
      <c r="M13" s="125"/>
      <c r="N13" s="127"/>
      <c r="O13" s="55"/>
      <c r="P13" s="121"/>
      <c r="Q13" s="129"/>
      <c r="R13" s="129"/>
      <c r="S13" s="119"/>
      <c r="T13" s="121"/>
      <c r="U13" s="123"/>
      <c r="V13" s="32"/>
    </row>
    <row r="14" spans="1:22" ht="24" customHeight="1">
      <c r="A14" s="25"/>
      <c r="B14" s="45">
        <v>8</v>
      </c>
      <c r="C14" s="46" t="s">
        <v>33</v>
      </c>
      <c r="D14" s="47">
        <v>6</v>
      </c>
      <c r="E14" s="48" t="s">
        <v>27</v>
      </c>
      <c r="F14" s="49" t="s">
        <v>32</v>
      </c>
      <c r="G14" s="50"/>
      <c r="H14" s="51">
        <f t="shared" si="0"/>
        <v>96</v>
      </c>
      <c r="I14" s="52">
        <v>16</v>
      </c>
      <c r="J14" s="98">
        <v>16</v>
      </c>
      <c r="K14" s="53">
        <f t="shared" si="1"/>
        <v>96</v>
      </c>
      <c r="L14" s="54" t="str">
        <f t="shared" si="2"/>
        <v>VYHOVUJE</v>
      </c>
      <c r="M14" s="125"/>
      <c r="N14" s="127"/>
      <c r="O14" s="55"/>
      <c r="P14" s="121"/>
      <c r="Q14" s="129"/>
      <c r="R14" s="129"/>
      <c r="S14" s="119"/>
      <c r="T14" s="121"/>
      <c r="U14" s="123"/>
      <c r="V14" s="32"/>
    </row>
    <row r="15" spans="1:22" ht="24" customHeight="1">
      <c r="A15" s="25"/>
      <c r="B15" s="45">
        <v>9</v>
      </c>
      <c r="C15" s="46" t="s">
        <v>237</v>
      </c>
      <c r="D15" s="47">
        <v>6</v>
      </c>
      <c r="E15" s="48" t="s">
        <v>27</v>
      </c>
      <c r="F15" s="49" t="s">
        <v>34</v>
      </c>
      <c r="G15" s="50"/>
      <c r="H15" s="51">
        <f t="shared" si="0"/>
        <v>300</v>
      </c>
      <c r="I15" s="52">
        <v>50</v>
      </c>
      <c r="J15" s="98">
        <v>50</v>
      </c>
      <c r="K15" s="53">
        <f t="shared" si="1"/>
        <v>300</v>
      </c>
      <c r="L15" s="54" t="str">
        <f t="shared" si="2"/>
        <v>VYHOVUJE</v>
      </c>
      <c r="M15" s="125"/>
      <c r="N15" s="127"/>
      <c r="O15" s="55"/>
      <c r="P15" s="121"/>
      <c r="Q15" s="129"/>
      <c r="R15" s="129"/>
      <c r="S15" s="119"/>
      <c r="T15" s="121"/>
      <c r="U15" s="123"/>
      <c r="V15" s="32"/>
    </row>
    <row r="16" spans="1:22" ht="32.450000000000003" customHeight="1">
      <c r="A16" s="25"/>
      <c r="B16" s="45">
        <v>10</v>
      </c>
      <c r="C16" s="46" t="s">
        <v>238</v>
      </c>
      <c r="D16" s="47">
        <v>12</v>
      </c>
      <c r="E16" s="48" t="s">
        <v>27</v>
      </c>
      <c r="F16" s="49" t="s">
        <v>35</v>
      </c>
      <c r="G16" s="50"/>
      <c r="H16" s="51">
        <f t="shared" si="0"/>
        <v>1260</v>
      </c>
      <c r="I16" s="52">
        <v>105</v>
      </c>
      <c r="J16" s="98">
        <v>105</v>
      </c>
      <c r="K16" s="53">
        <f t="shared" si="1"/>
        <v>1260</v>
      </c>
      <c r="L16" s="54" t="str">
        <f t="shared" si="2"/>
        <v>VYHOVUJE</v>
      </c>
      <c r="M16" s="125"/>
      <c r="N16" s="127"/>
      <c r="O16" s="55"/>
      <c r="P16" s="121"/>
      <c r="Q16" s="129"/>
      <c r="R16" s="129"/>
      <c r="S16" s="119"/>
      <c r="T16" s="121"/>
      <c r="U16" s="123"/>
      <c r="V16" s="32"/>
    </row>
    <row r="17" spans="1:22" ht="43.5" customHeight="1">
      <c r="A17" s="25"/>
      <c r="B17" s="45">
        <v>11</v>
      </c>
      <c r="C17" s="46" t="s">
        <v>239</v>
      </c>
      <c r="D17" s="47">
        <v>33</v>
      </c>
      <c r="E17" s="48" t="s">
        <v>27</v>
      </c>
      <c r="F17" s="56" t="s">
        <v>36</v>
      </c>
      <c r="G17" s="50"/>
      <c r="H17" s="51">
        <f t="shared" si="0"/>
        <v>1815</v>
      </c>
      <c r="I17" s="52">
        <v>55</v>
      </c>
      <c r="J17" s="98">
        <v>55</v>
      </c>
      <c r="K17" s="53">
        <f t="shared" si="1"/>
        <v>1815</v>
      </c>
      <c r="L17" s="54" t="str">
        <f t="shared" si="2"/>
        <v>VYHOVUJE</v>
      </c>
      <c r="M17" s="125"/>
      <c r="N17" s="127"/>
      <c r="O17" s="55"/>
      <c r="P17" s="121"/>
      <c r="Q17" s="129"/>
      <c r="R17" s="129"/>
      <c r="S17" s="119"/>
      <c r="T17" s="121"/>
      <c r="U17" s="123"/>
      <c r="V17" s="32"/>
    </row>
    <row r="18" spans="1:22" ht="24" customHeight="1">
      <c r="A18" s="25"/>
      <c r="B18" s="45">
        <v>12</v>
      </c>
      <c r="C18" s="46" t="s">
        <v>37</v>
      </c>
      <c r="D18" s="47">
        <v>1</v>
      </c>
      <c r="E18" s="48" t="s">
        <v>27</v>
      </c>
      <c r="F18" s="49" t="s">
        <v>38</v>
      </c>
      <c r="G18" s="50"/>
      <c r="H18" s="51">
        <f t="shared" si="0"/>
        <v>40</v>
      </c>
      <c r="I18" s="52">
        <v>40</v>
      </c>
      <c r="J18" s="98">
        <v>40</v>
      </c>
      <c r="K18" s="53">
        <f t="shared" si="1"/>
        <v>40</v>
      </c>
      <c r="L18" s="54" t="str">
        <f t="shared" si="2"/>
        <v>VYHOVUJE</v>
      </c>
      <c r="M18" s="125"/>
      <c r="N18" s="127"/>
      <c r="O18" s="55"/>
      <c r="P18" s="121"/>
      <c r="Q18" s="129"/>
      <c r="R18" s="129"/>
      <c r="S18" s="119"/>
      <c r="T18" s="121"/>
      <c r="U18" s="123"/>
      <c r="V18" s="32"/>
    </row>
    <row r="19" spans="1:22" ht="24" customHeight="1">
      <c r="A19" s="25"/>
      <c r="B19" s="45">
        <v>13</v>
      </c>
      <c r="C19" s="46" t="s">
        <v>39</v>
      </c>
      <c r="D19" s="47">
        <v>1</v>
      </c>
      <c r="E19" s="48" t="s">
        <v>27</v>
      </c>
      <c r="F19" s="49" t="s">
        <v>40</v>
      </c>
      <c r="G19" s="50"/>
      <c r="H19" s="51">
        <f t="shared" si="0"/>
        <v>66</v>
      </c>
      <c r="I19" s="52">
        <v>66</v>
      </c>
      <c r="J19" s="98">
        <v>66</v>
      </c>
      <c r="K19" s="53">
        <f t="shared" si="1"/>
        <v>66</v>
      </c>
      <c r="L19" s="54" t="str">
        <f t="shared" si="2"/>
        <v>VYHOVUJE</v>
      </c>
      <c r="M19" s="125"/>
      <c r="N19" s="127"/>
      <c r="O19" s="55"/>
      <c r="P19" s="121"/>
      <c r="Q19" s="129"/>
      <c r="R19" s="129"/>
      <c r="S19" s="119"/>
      <c r="T19" s="121"/>
      <c r="U19" s="123"/>
      <c r="V19" s="32"/>
    </row>
    <row r="20" spans="1:22" ht="24" customHeight="1">
      <c r="A20" s="25"/>
      <c r="B20" s="45">
        <v>14</v>
      </c>
      <c r="C20" s="57" t="s">
        <v>255</v>
      </c>
      <c r="D20" s="47">
        <v>24</v>
      </c>
      <c r="E20" s="58" t="s">
        <v>27</v>
      </c>
      <c r="F20" s="59" t="s">
        <v>41</v>
      </c>
      <c r="G20" s="50"/>
      <c r="H20" s="51">
        <f t="shared" si="0"/>
        <v>108</v>
      </c>
      <c r="I20" s="52">
        <v>4.5</v>
      </c>
      <c r="J20" s="98">
        <v>4.5</v>
      </c>
      <c r="K20" s="53">
        <f t="shared" si="1"/>
        <v>108</v>
      </c>
      <c r="L20" s="54" t="str">
        <f t="shared" si="2"/>
        <v>VYHOVUJE</v>
      </c>
      <c r="M20" s="125"/>
      <c r="N20" s="127"/>
      <c r="O20" s="55"/>
      <c r="P20" s="121"/>
      <c r="Q20" s="129"/>
      <c r="R20" s="129"/>
      <c r="S20" s="119"/>
      <c r="T20" s="121"/>
      <c r="U20" s="123"/>
      <c r="V20" s="32"/>
    </row>
    <row r="21" spans="1:22" ht="24" customHeight="1">
      <c r="A21" s="25"/>
      <c r="B21" s="45">
        <v>15</v>
      </c>
      <c r="C21" s="57" t="s">
        <v>204</v>
      </c>
      <c r="D21" s="47">
        <v>10</v>
      </c>
      <c r="E21" s="58" t="s">
        <v>27</v>
      </c>
      <c r="F21" s="59" t="s">
        <v>42</v>
      </c>
      <c r="G21" s="50"/>
      <c r="H21" s="51">
        <f t="shared" si="0"/>
        <v>80</v>
      </c>
      <c r="I21" s="52">
        <v>8</v>
      </c>
      <c r="J21" s="98">
        <v>8</v>
      </c>
      <c r="K21" s="53">
        <f t="shared" si="1"/>
        <v>80</v>
      </c>
      <c r="L21" s="54" t="str">
        <f t="shared" si="2"/>
        <v>VYHOVUJE</v>
      </c>
      <c r="M21" s="125"/>
      <c r="N21" s="127"/>
      <c r="O21" s="55"/>
      <c r="P21" s="121"/>
      <c r="Q21" s="129"/>
      <c r="R21" s="129"/>
      <c r="S21" s="119"/>
      <c r="T21" s="121"/>
      <c r="U21" s="123"/>
      <c r="V21" s="32"/>
    </row>
    <row r="22" spans="1:22" ht="40.5" customHeight="1">
      <c r="A22" s="25"/>
      <c r="B22" s="45">
        <v>16</v>
      </c>
      <c r="C22" s="57" t="s">
        <v>240</v>
      </c>
      <c r="D22" s="47">
        <v>26</v>
      </c>
      <c r="E22" s="58" t="s">
        <v>27</v>
      </c>
      <c r="F22" s="60" t="s">
        <v>206</v>
      </c>
      <c r="G22" s="50"/>
      <c r="H22" s="51">
        <f t="shared" si="0"/>
        <v>286</v>
      </c>
      <c r="I22" s="52">
        <v>11</v>
      </c>
      <c r="J22" s="98">
        <v>11</v>
      </c>
      <c r="K22" s="53">
        <f t="shared" ref="K22" si="3">D22*J22</f>
        <v>286</v>
      </c>
      <c r="L22" s="54" t="str">
        <f t="shared" ref="L22" si="4">IF(ISNUMBER(J22), IF(J22&gt;I22,"NEVYHOVUJE","VYHOVUJE")," ")</f>
        <v>VYHOVUJE</v>
      </c>
      <c r="M22" s="125"/>
      <c r="N22" s="127"/>
      <c r="O22" s="55"/>
      <c r="P22" s="121"/>
      <c r="Q22" s="129"/>
      <c r="R22" s="129"/>
      <c r="S22" s="119"/>
      <c r="T22" s="121"/>
      <c r="U22" s="123"/>
      <c r="V22" s="32"/>
    </row>
    <row r="23" spans="1:22" ht="24" customHeight="1">
      <c r="A23" s="61"/>
      <c r="B23" s="45">
        <v>17</v>
      </c>
      <c r="C23" s="46" t="s">
        <v>242</v>
      </c>
      <c r="D23" s="47">
        <v>20</v>
      </c>
      <c r="E23" s="48" t="s">
        <v>27</v>
      </c>
      <c r="F23" s="49" t="s">
        <v>44</v>
      </c>
      <c r="G23" s="50"/>
      <c r="H23" s="51">
        <f t="shared" si="0"/>
        <v>80</v>
      </c>
      <c r="I23" s="1">
        <v>4</v>
      </c>
      <c r="J23" s="98">
        <v>4</v>
      </c>
      <c r="K23" s="53">
        <f t="shared" ref="K23" si="5">D23*J23</f>
        <v>80</v>
      </c>
      <c r="L23" s="54" t="str">
        <f t="shared" ref="L23" si="6">IF(ISNUMBER(J23), IF(J23&gt;I23,"NEVYHOVUJE","VYHOVUJE")," ")</f>
        <v>VYHOVUJE</v>
      </c>
      <c r="M23" s="125"/>
      <c r="N23" s="127"/>
      <c r="O23" s="55"/>
      <c r="P23" s="121"/>
      <c r="Q23" s="129"/>
      <c r="R23" s="129"/>
      <c r="S23" s="119"/>
      <c r="T23" s="121"/>
      <c r="U23" s="123"/>
      <c r="V23" s="32"/>
    </row>
    <row r="24" spans="1:22" ht="24" customHeight="1">
      <c r="A24" s="25"/>
      <c r="B24" s="45">
        <v>18</v>
      </c>
      <c r="C24" s="46" t="s">
        <v>243</v>
      </c>
      <c r="D24" s="47">
        <v>8</v>
      </c>
      <c r="E24" s="48" t="s">
        <v>27</v>
      </c>
      <c r="F24" s="49" t="s">
        <v>43</v>
      </c>
      <c r="G24" s="50"/>
      <c r="H24" s="51">
        <f t="shared" ref="H24:H129" si="7">D24*I24</f>
        <v>160</v>
      </c>
      <c r="I24" s="1">
        <v>20</v>
      </c>
      <c r="J24" s="98">
        <v>20</v>
      </c>
      <c r="K24" s="53">
        <f t="shared" ref="K24:K34" si="8">D24*J24</f>
        <v>160</v>
      </c>
      <c r="L24" s="54" t="str">
        <f t="shared" ref="L24:L34" si="9">IF(ISNUMBER(J24), IF(J24&gt;I24,"NEVYHOVUJE","VYHOVUJE")," ")</f>
        <v>VYHOVUJE</v>
      </c>
      <c r="M24" s="125"/>
      <c r="N24" s="127"/>
      <c r="O24" s="55"/>
      <c r="P24" s="121"/>
      <c r="Q24" s="129"/>
      <c r="R24" s="129"/>
      <c r="S24" s="119"/>
      <c r="T24" s="121"/>
      <c r="U24" s="123"/>
      <c r="V24" s="32"/>
    </row>
    <row r="25" spans="1:22" ht="40.5" customHeight="1">
      <c r="A25" s="25"/>
      <c r="B25" s="45">
        <v>19</v>
      </c>
      <c r="C25" s="46" t="s">
        <v>244</v>
      </c>
      <c r="D25" s="47">
        <v>30</v>
      </c>
      <c r="E25" s="48" t="s">
        <v>27</v>
      </c>
      <c r="F25" s="49" t="s">
        <v>44</v>
      </c>
      <c r="G25" s="50"/>
      <c r="H25" s="51">
        <f t="shared" si="7"/>
        <v>210</v>
      </c>
      <c r="I25" s="1">
        <v>7</v>
      </c>
      <c r="J25" s="98">
        <v>7</v>
      </c>
      <c r="K25" s="53">
        <f t="shared" si="8"/>
        <v>210</v>
      </c>
      <c r="L25" s="54" t="str">
        <f t="shared" si="9"/>
        <v>VYHOVUJE</v>
      </c>
      <c r="M25" s="125"/>
      <c r="N25" s="127"/>
      <c r="O25" s="55"/>
      <c r="P25" s="121"/>
      <c r="Q25" s="129"/>
      <c r="R25" s="129"/>
      <c r="S25" s="119"/>
      <c r="T25" s="121"/>
      <c r="U25" s="123"/>
      <c r="V25" s="32"/>
    </row>
    <row r="26" spans="1:22" ht="24" customHeight="1">
      <c r="A26" s="25"/>
      <c r="B26" s="45">
        <v>20</v>
      </c>
      <c r="C26" s="46" t="s">
        <v>205</v>
      </c>
      <c r="D26" s="47">
        <v>3</v>
      </c>
      <c r="E26" s="48" t="s">
        <v>27</v>
      </c>
      <c r="F26" s="49" t="s">
        <v>45</v>
      </c>
      <c r="G26" s="50"/>
      <c r="H26" s="51">
        <f t="shared" si="7"/>
        <v>87</v>
      </c>
      <c r="I26" s="1">
        <v>29</v>
      </c>
      <c r="J26" s="98">
        <v>29</v>
      </c>
      <c r="K26" s="53">
        <f t="shared" si="8"/>
        <v>87</v>
      </c>
      <c r="L26" s="54" t="str">
        <f t="shared" si="9"/>
        <v>VYHOVUJE</v>
      </c>
      <c r="M26" s="125"/>
      <c r="N26" s="127"/>
      <c r="O26" s="55"/>
      <c r="P26" s="121"/>
      <c r="Q26" s="129"/>
      <c r="R26" s="129"/>
      <c r="S26" s="119"/>
      <c r="T26" s="121"/>
      <c r="U26" s="123"/>
      <c r="V26" s="32"/>
    </row>
    <row r="27" spans="1:22" ht="24" customHeight="1">
      <c r="A27" s="25"/>
      <c r="B27" s="45">
        <v>21</v>
      </c>
      <c r="C27" s="46" t="s">
        <v>46</v>
      </c>
      <c r="D27" s="47">
        <v>35</v>
      </c>
      <c r="E27" s="48" t="s">
        <v>47</v>
      </c>
      <c r="F27" s="49" t="s">
        <v>207</v>
      </c>
      <c r="G27" s="50"/>
      <c r="H27" s="51">
        <f t="shared" si="7"/>
        <v>3325</v>
      </c>
      <c r="I27" s="1">
        <v>95</v>
      </c>
      <c r="J27" s="98">
        <v>95</v>
      </c>
      <c r="K27" s="53">
        <f t="shared" si="8"/>
        <v>3325</v>
      </c>
      <c r="L27" s="54" t="str">
        <f t="shared" si="9"/>
        <v>VYHOVUJE</v>
      </c>
      <c r="M27" s="125"/>
      <c r="N27" s="127"/>
      <c r="O27" s="55"/>
      <c r="P27" s="121"/>
      <c r="Q27" s="129"/>
      <c r="R27" s="129"/>
      <c r="S27" s="119"/>
      <c r="T27" s="121"/>
      <c r="U27" s="123"/>
      <c r="V27" s="32"/>
    </row>
    <row r="28" spans="1:22" ht="22.15" customHeight="1">
      <c r="A28" s="25"/>
      <c r="B28" s="45">
        <v>22</v>
      </c>
      <c r="C28" s="46" t="s">
        <v>48</v>
      </c>
      <c r="D28" s="47">
        <v>1</v>
      </c>
      <c r="E28" s="48" t="s">
        <v>47</v>
      </c>
      <c r="F28" s="49" t="s">
        <v>49</v>
      </c>
      <c r="G28" s="50"/>
      <c r="H28" s="51">
        <f t="shared" si="7"/>
        <v>50</v>
      </c>
      <c r="I28" s="1">
        <v>50</v>
      </c>
      <c r="J28" s="98">
        <v>50</v>
      </c>
      <c r="K28" s="53">
        <f t="shared" si="8"/>
        <v>50</v>
      </c>
      <c r="L28" s="54" t="str">
        <f t="shared" si="9"/>
        <v>VYHOVUJE</v>
      </c>
      <c r="M28" s="125"/>
      <c r="N28" s="127"/>
      <c r="O28" s="55"/>
      <c r="P28" s="121"/>
      <c r="Q28" s="129"/>
      <c r="R28" s="129"/>
      <c r="S28" s="119"/>
      <c r="T28" s="121"/>
      <c r="U28" s="123"/>
      <c r="V28" s="32"/>
    </row>
    <row r="29" spans="1:22" ht="36.6" customHeight="1">
      <c r="A29" s="25"/>
      <c r="B29" s="45">
        <v>23</v>
      </c>
      <c r="C29" s="46" t="s">
        <v>50</v>
      </c>
      <c r="D29" s="47">
        <v>11</v>
      </c>
      <c r="E29" s="48" t="s">
        <v>47</v>
      </c>
      <c r="F29" s="49" t="s">
        <v>51</v>
      </c>
      <c r="G29" s="50"/>
      <c r="H29" s="51">
        <f t="shared" si="7"/>
        <v>880</v>
      </c>
      <c r="I29" s="1">
        <v>80</v>
      </c>
      <c r="J29" s="98">
        <v>80</v>
      </c>
      <c r="K29" s="53">
        <f t="shared" si="8"/>
        <v>880</v>
      </c>
      <c r="L29" s="54" t="str">
        <f t="shared" si="9"/>
        <v>VYHOVUJE</v>
      </c>
      <c r="M29" s="125"/>
      <c r="N29" s="127"/>
      <c r="O29" s="55"/>
      <c r="P29" s="121"/>
      <c r="Q29" s="129"/>
      <c r="R29" s="129"/>
      <c r="S29" s="119"/>
      <c r="T29" s="121"/>
      <c r="U29" s="123"/>
      <c r="V29" s="32"/>
    </row>
    <row r="30" spans="1:22" ht="18.600000000000001" customHeight="1">
      <c r="A30" s="25"/>
      <c r="B30" s="45">
        <v>24</v>
      </c>
      <c r="C30" s="46" t="s">
        <v>52</v>
      </c>
      <c r="D30" s="47">
        <v>48</v>
      </c>
      <c r="E30" s="48" t="s">
        <v>27</v>
      </c>
      <c r="F30" s="49" t="s">
        <v>53</v>
      </c>
      <c r="G30" s="50"/>
      <c r="H30" s="51">
        <f t="shared" si="7"/>
        <v>2160</v>
      </c>
      <c r="I30" s="1">
        <v>45</v>
      </c>
      <c r="J30" s="98">
        <v>45</v>
      </c>
      <c r="K30" s="53">
        <f t="shared" si="8"/>
        <v>2160</v>
      </c>
      <c r="L30" s="54" t="str">
        <f t="shared" si="9"/>
        <v>VYHOVUJE</v>
      </c>
      <c r="M30" s="125"/>
      <c r="N30" s="127"/>
      <c r="O30" s="55"/>
      <c r="P30" s="121"/>
      <c r="Q30" s="129"/>
      <c r="R30" s="129"/>
      <c r="S30" s="119"/>
      <c r="T30" s="121"/>
      <c r="U30" s="123"/>
      <c r="V30" s="32"/>
    </row>
    <row r="31" spans="1:22" ht="23.25" customHeight="1">
      <c r="A31" s="25"/>
      <c r="B31" s="45">
        <v>25</v>
      </c>
      <c r="C31" s="46" t="s">
        <v>54</v>
      </c>
      <c r="D31" s="47">
        <v>1</v>
      </c>
      <c r="E31" s="48" t="s">
        <v>47</v>
      </c>
      <c r="F31" s="62" t="s">
        <v>55</v>
      </c>
      <c r="G31" s="50"/>
      <c r="H31" s="51">
        <f t="shared" si="7"/>
        <v>40</v>
      </c>
      <c r="I31" s="2">
        <v>40</v>
      </c>
      <c r="J31" s="98">
        <v>40</v>
      </c>
      <c r="K31" s="53">
        <f t="shared" si="8"/>
        <v>40</v>
      </c>
      <c r="L31" s="54" t="str">
        <f t="shared" si="9"/>
        <v>VYHOVUJE</v>
      </c>
      <c r="M31" s="125"/>
      <c r="N31" s="127"/>
      <c r="O31" s="55"/>
      <c r="P31" s="121"/>
      <c r="Q31" s="129"/>
      <c r="R31" s="129"/>
      <c r="S31" s="119"/>
      <c r="T31" s="121"/>
      <c r="U31" s="123"/>
      <c r="V31" s="32"/>
    </row>
    <row r="32" spans="1:22" ht="20.25" customHeight="1">
      <c r="A32" s="25"/>
      <c r="B32" s="45">
        <v>26</v>
      </c>
      <c r="C32" s="46" t="s">
        <v>208</v>
      </c>
      <c r="D32" s="47">
        <v>5</v>
      </c>
      <c r="E32" s="48" t="s">
        <v>47</v>
      </c>
      <c r="F32" s="49" t="s">
        <v>56</v>
      </c>
      <c r="G32" s="50"/>
      <c r="H32" s="51">
        <f t="shared" si="7"/>
        <v>200</v>
      </c>
      <c r="I32" s="1">
        <v>40</v>
      </c>
      <c r="J32" s="98">
        <v>40</v>
      </c>
      <c r="K32" s="53">
        <f t="shared" si="8"/>
        <v>200</v>
      </c>
      <c r="L32" s="54" t="str">
        <f t="shared" si="9"/>
        <v>VYHOVUJE</v>
      </c>
      <c r="M32" s="125"/>
      <c r="N32" s="127"/>
      <c r="O32" s="55"/>
      <c r="P32" s="121"/>
      <c r="Q32" s="129"/>
      <c r="R32" s="129"/>
      <c r="S32" s="119"/>
      <c r="T32" s="121"/>
      <c r="U32" s="123"/>
      <c r="V32" s="32"/>
    </row>
    <row r="33" spans="1:22" ht="20.25" customHeight="1">
      <c r="A33" s="25"/>
      <c r="B33" s="45">
        <v>27</v>
      </c>
      <c r="C33" s="46" t="s">
        <v>245</v>
      </c>
      <c r="D33" s="47">
        <v>6</v>
      </c>
      <c r="E33" s="48" t="s">
        <v>47</v>
      </c>
      <c r="F33" s="49" t="s">
        <v>56</v>
      </c>
      <c r="G33" s="50"/>
      <c r="H33" s="51">
        <f t="shared" si="7"/>
        <v>270</v>
      </c>
      <c r="I33" s="1">
        <v>45</v>
      </c>
      <c r="J33" s="98">
        <v>45</v>
      </c>
      <c r="K33" s="53">
        <f t="shared" si="8"/>
        <v>270</v>
      </c>
      <c r="L33" s="54" t="str">
        <f t="shared" si="9"/>
        <v>VYHOVUJE</v>
      </c>
      <c r="M33" s="125"/>
      <c r="N33" s="127"/>
      <c r="O33" s="55"/>
      <c r="P33" s="121"/>
      <c r="Q33" s="129"/>
      <c r="R33" s="129"/>
      <c r="S33" s="119"/>
      <c r="T33" s="121"/>
      <c r="U33" s="123"/>
      <c r="V33" s="32"/>
    </row>
    <row r="34" spans="1:22" ht="22.5" customHeight="1">
      <c r="A34" s="25"/>
      <c r="B34" s="45">
        <v>28</v>
      </c>
      <c r="C34" s="46" t="s">
        <v>246</v>
      </c>
      <c r="D34" s="47">
        <v>4</v>
      </c>
      <c r="E34" s="48" t="s">
        <v>27</v>
      </c>
      <c r="F34" s="49" t="s">
        <v>57</v>
      </c>
      <c r="G34" s="50"/>
      <c r="H34" s="51">
        <f t="shared" si="7"/>
        <v>88</v>
      </c>
      <c r="I34" s="1">
        <v>22</v>
      </c>
      <c r="J34" s="98">
        <v>22</v>
      </c>
      <c r="K34" s="53">
        <f t="shared" si="8"/>
        <v>88</v>
      </c>
      <c r="L34" s="54" t="str">
        <f t="shared" si="9"/>
        <v>VYHOVUJE</v>
      </c>
      <c r="M34" s="125"/>
      <c r="N34" s="127"/>
      <c r="O34" s="55"/>
      <c r="P34" s="121"/>
      <c r="Q34" s="129"/>
      <c r="R34" s="129"/>
      <c r="S34" s="119"/>
      <c r="T34" s="121"/>
      <c r="U34" s="123"/>
      <c r="V34" s="32"/>
    </row>
    <row r="35" spans="1:22" ht="22.5" customHeight="1">
      <c r="A35" s="25"/>
      <c r="B35" s="45">
        <v>29</v>
      </c>
      <c r="C35" s="46" t="s">
        <v>58</v>
      </c>
      <c r="D35" s="47">
        <v>1</v>
      </c>
      <c r="E35" s="63" t="s">
        <v>27</v>
      </c>
      <c r="F35" s="56" t="s">
        <v>59</v>
      </c>
      <c r="G35" s="50"/>
      <c r="H35" s="51">
        <f t="shared" si="7"/>
        <v>24</v>
      </c>
      <c r="I35" s="3">
        <v>24</v>
      </c>
      <c r="J35" s="98">
        <v>24</v>
      </c>
      <c r="K35" s="53">
        <f t="shared" ref="K35" si="10">D35*J35</f>
        <v>24</v>
      </c>
      <c r="L35" s="54" t="str">
        <f t="shared" ref="L35" si="11">IF(ISNUMBER(J35), IF(J35&gt;I35,"NEVYHOVUJE","VYHOVUJE")," ")</f>
        <v>VYHOVUJE</v>
      </c>
      <c r="M35" s="125"/>
      <c r="N35" s="127"/>
      <c r="O35" s="55"/>
      <c r="P35" s="121"/>
      <c r="Q35" s="129"/>
      <c r="R35" s="129"/>
      <c r="S35" s="119"/>
      <c r="T35" s="121"/>
      <c r="U35" s="123"/>
      <c r="V35" s="32"/>
    </row>
    <row r="36" spans="1:22" ht="20.25" customHeight="1">
      <c r="A36" s="25"/>
      <c r="B36" s="64">
        <v>30</v>
      </c>
      <c r="C36" s="65" t="s">
        <v>60</v>
      </c>
      <c r="D36" s="66">
        <v>8</v>
      </c>
      <c r="E36" s="67" t="s">
        <v>47</v>
      </c>
      <c r="F36" s="68" t="s">
        <v>209</v>
      </c>
      <c r="G36" s="69"/>
      <c r="H36" s="51">
        <f t="shared" si="7"/>
        <v>224</v>
      </c>
      <c r="I36" s="4">
        <v>28</v>
      </c>
      <c r="J36" s="99">
        <v>28</v>
      </c>
      <c r="K36" s="53">
        <f t="shared" ref="K36:K96" si="12">D36*J36</f>
        <v>224</v>
      </c>
      <c r="L36" s="54" t="str">
        <f t="shared" ref="L36:L96" si="13">IF(ISNUMBER(J36), IF(J36&gt;I36,"NEVYHOVUJE","VYHOVUJE")," ")</f>
        <v>VYHOVUJE</v>
      </c>
      <c r="M36" s="125"/>
      <c r="N36" s="127"/>
      <c r="O36" s="70"/>
      <c r="P36" s="121"/>
      <c r="Q36" s="129"/>
      <c r="R36" s="129"/>
      <c r="S36" s="119"/>
      <c r="T36" s="121"/>
      <c r="U36" s="123"/>
      <c r="V36" s="32"/>
    </row>
    <row r="37" spans="1:22" ht="46.5" customHeight="1">
      <c r="A37" s="25"/>
      <c r="B37" s="64">
        <v>31</v>
      </c>
      <c r="C37" s="65" t="s">
        <v>247</v>
      </c>
      <c r="D37" s="66">
        <v>15</v>
      </c>
      <c r="E37" s="67" t="s">
        <v>27</v>
      </c>
      <c r="F37" s="68" t="s">
        <v>61</v>
      </c>
      <c r="G37" s="69"/>
      <c r="H37" s="51">
        <f t="shared" si="7"/>
        <v>255</v>
      </c>
      <c r="I37" s="4">
        <v>17</v>
      </c>
      <c r="J37" s="99">
        <v>17</v>
      </c>
      <c r="K37" s="53">
        <f t="shared" si="12"/>
        <v>255</v>
      </c>
      <c r="L37" s="54" t="str">
        <f t="shared" si="13"/>
        <v>VYHOVUJE</v>
      </c>
      <c r="M37" s="125"/>
      <c r="N37" s="127"/>
      <c r="O37" s="70"/>
      <c r="P37" s="121"/>
      <c r="Q37" s="129"/>
      <c r="R37" s="129"/>
      <c r="S37" s="119"/>
      <c r="T37" s="121"/>
      <c r="U37" s="123"/>
      <c r="V37" s="32"/>
    </row>
    <row r="38" spans="1:22" ht="23.25" customHeight="1">
      <c r="A38" s="25"/>
      <c r="B38" s="64">
        <v>32</v>
      </c>
      <c r="C38" s="65" t="s">
        <v>62</v>
      </c>
      <c r="D38" s="66">
        <v>12</v>
      </c>
      <c r="E38" s="67" t="s">
        <v>47</v>
      </c>
      <c r="F38" s="68" t="s">
        <v>63</v>
      </c>
      <c r="G38" s="69"/>
      <c r="H38" s="51">
        <f t="shared" si="7"/>
        <v>636</v>
      </c>
      <c r="I38" s="4">
        <v>53</v>
      </c>
      <c r="J38" s="99">
        <v>53</v>
      </c>
      <c r="K38" s="53">
        <f t="shared" si="12"/>
        <v>636</v>
      </c>
      <c r="L38" s="54" t="str">
        <f t="shared" si="13"/>
        <v>VYHOVUJE</v>
      </c>
      <c r="M38" s="125"/>
      <c r="N38" s="127"/>
      <c r="O38" s="70"/>
      <c r="P38" s="121"/>
      <c r="Q38" s="129"/>
      <c r="R38" s="129"/>
      <c r="S38" s="119"/>
      <c r="T38" s="121"/>
      <c r="U38" s="123"/>
      <c r="V38" s="32"/>
    </row>
    <row r="39" spans="1:22" ht="18.75" customHeight="1">
      <c r="A39" s="25"/>
      <c r="B39" s="64">
        <v>33</v>
      </c>
      <c r="C39" s="65" t="s">
        <v>64</v>
      </c>
      <c r="D39" s="66">
        <v>2</v>
      </c>
      <c r="E39" s="67" t="s">
        <v>27</v>
      </c>
      <c r="F39" s="68" t="s">
        <v>65</v>
      </c>
      <c r="G39" s="69"/>
      <c r="H39" s="51">
        <f t="shared" si="7"/>
        <v>58</v>
      </c>
      <c r="I39" s="4">
        <v>29</v>
      </c>
      <c r="J39" s="99">
        <v>29</v>
      </c>
      <c r="K39" s="53">
        <f t="shared" si="12"/>
        <v>58</v>
      </c>
      <c r="L39" s="54" t="str">
        <f t="shared" si="13"/>
        <v>VYHOVUJE</v>
      </c>
      <c r="M39" s="125"/>
      <c r="N39" s="127"/>
      <c r="O39" s="70"/>
      <c r="P39" s="121"/>
      <c r="Q39" s="129"/>
      <c r="R39" s="129"/>
      <c r="S39" s="119"/>
      <c r="T39" s="121"/>
      <c r="U39" s="123"/>
      <c r="V39" s="32"/>
    </row>
    <row r="40" spans="1:22" ht="18.75" customHeight="1">
      <c r="A40" s="25"/>
      <c r="B40" s="64">
        <v>34</v>
      </c>
      <c r="C40" s="65" t="s">
        <v>66</v>
      </c>
      <c r="D40" s="66">
        <v>2</v>
      </c>
      <c r="E40" s="67" t="s">
        <v>27</v>
      </c>
      <c r="F40" s="68" t="s">
        <v>65</v>
      </c>
      <c r="G40" s="69"/>
      <c r="H40" s="51">
        <f t="shared" si="7"/>
        <v>58</v>
      </c>
      <c r="I40" s="4">
        <v>29</v>
      </c>
      <c r="J40" s="99">
        <v>29</v>
      </c>
      <c r="K40" s="53">
        <f t="shared" si="12"/>
        <v>58</v>
      </c>
      <c r="L40" s="54" t="str">
        <f t="shared" si="13"/>
        <v>VYHOVUJE</v>
      </c>
      <c r="M40" s="125"/>
      <c r="N40" s="127"/>
      <c r="O40" s="70"/>
      <c r="P40" s="121"/>
      <c r="Q40" s="129"/>
      <c r="R40" s="129"/>
      <c r="S40" s="119"/>
      <c r="T40" s="121"/>
      <c r="U40" s="123"/>
      <c r="V40" s="32"/>
    </row>
    <row r="41" spans="1:22" ht="20.25" customHeight="1">
      <c r="A41" s="25"/>
      <c r="B41" s="64">
        <v>35</v>
      </c>
      <c r="C41" s="65" t="s">
        <v>256</v>
      </c>
      <c r="D41" s="66">
        <v>5</v>
      </c>
      <c r="E41" s="67" t="s">
        <v>27</v>
      </c>
      <c r="F41" s="68" t="s">
        <v>67</v>
      </c>
      <c r="G41" s="69"/>
      <c r="H41" s="51">
        <f t="shared" si="7"/>
        <v>185</v>
      </c>
      <c r="I41" s="4">
        <v>37</v>
      </c>
      <c r="J41" s="99">
        <v>37</v>
      </c>
      <c r="K41" s="53">
        <f t="shared" si="12"/>
        <v>185</v>
      </c>
      <c r="L41" s="54" t="str">
        <f t="shared" si="13"/>
        <v>VYHOVUJE</v>
      </c>
      <c r="M41" s="125"/>
      <c r="N41" s="127"/>
      <c r="O41" s="70"/>
      <c r="P41" s="121"/>
      <c r="Q41" s="129"/>
      <c r="R41" s="129"/>
      <c r="S41" s="119"/>
      <c r="T41" s="121"/>
      <c r="U41" s="123"/>
      <c r="V41" s="32"/>
    </row>
    <row r="42" spans="1:22" ht="21" customHeight="1">
      <c r="A42" s="25"/>
      <c r="B42" s="64">
        <v>36</v>
      </c>
      <c r="C42" s="65" t="s">
        <v>257</v>
      </c>
      <c r="D42" s="66">
        <v>3</v>
      </c>
      <c r="E42" s="67" t="s">
        <v>27</v>
      </c>
      <c r="F42" s="68" t="s">
        <v>67</v>
      </c>
      <c r="G42" s="69"/>
      <c r="H42" s="51">
        <f t="shared" si="7"/>
        <v>180</v>
      </c>
      <c r="I42" s="4">
        <v>60</v>
      </c>
      <c r="J42" s="99">
        <v>60</v>
      </c>
      <c r="K42" s="53">
        <f t="shared" si="12"/>
        <v>180</v>
      </c>
      <c r="L42" s="54" t="str">
        <f t="shared" si="13"/>
        <v>VYHOVUJE</v>
      </c>
      <c r="M42" s="125"/>
      <c r="N42" s="127"/>
      <c r="O42" s="70"/>
      <c r="P42" s="121"/>
      <c r="Q42" s="129"/>
      <c r="R42" s="129"/>
      <c r="S42" s="119"/>
      <c r="T42" s="121"/>
      <c r="U42" s="123"/>
      <c r="V42" s="32"/>
    </row>
    <row r="43" spans="1:22" ht="20.25" customHeight="1">
      <c r="A43" s="25"/>
      <c r="B43" s="64">
        <v>37</v>
      </c>
      <c r="C43" s="65" t="s">
        <v>258</v>
      </c>
      <c r="D43" s="66">
        <v>1</v>
      </c>
      <c r="E43" s="67" t="s">
        <v>27</v>
      </c>
      <c r="F43" s="68" t="s">
        <v>67</v>
      </c>
      <c r="G43" s="69"/>
      <c r="H43" s="51">
        <f t="shared" si="7"/>
        <v>80</v>
      </c>
      <c r="I43" s="4">
        <v>80</v>
      </c>
      <c r="J43" s="99">
        <v>80</v>
      </c>
      <c r="K43" s="53">
        <f t="shared" si="12"/>
        <v>80</v>
      </c>
      <c r="L43" s="54" t="str">
        <f t="shared" si="13"/>
        <v>VYHOVUJE</v>
      </c>
      <c r="M43" s="125"/>
      <c r="N43" s="127"/>
      <c r="O43" s="70"/>
      <c r="P43" s="121"/>
      <c r="Q43" s="129"/>
      <c r="R43" s="129"/>
      <c r="S43" s="119"/>
      <c r="T43" s="121"/>
      <c r="U43" s="123"/>
      <c r="V43" s="32"/>
    </row>
    <row r="44" spans="1:22" ht="20.25" customHeight="1">
      <c r="A44" s="25"/>
      <c r="B44" s="64">
        <v>38</v>
      </c>
      <c r="C44" s="65" t="s">
        <v>259</v>
      </c>
      <c r="D44" s="66">
        <v>1</v>
      </c>
      <c r="E44" s="67" t="s">
        <v>27</v>
      </c>
      <c r="F44" s="68" t="s">
        <v>68</v>
      </c>
      <c r="G44" s="69"/>
      <c r="H44" s="51">
        <f t="shared" si="7"/>
        <v>48</v>
      </c>
      <c r="I44" s="4">
        <v>48</v>
      </c>
      <c r="J44" s="99">
        <v>48</v>
      </c>
      <c r="K44" s="53">
        <f t="shared" si="12"/>
        <v>48</v>
      </c>
      <c r="L44" s="54" t="str">
        <f t="shared" si="13"/>
        <v>VYHOVUJE</v>
      </c>
      <c r="M44" s="125"/>
      <c r="N44" s="127"/>
      <c r="O44" s="70"/>
      <c r="P44" s="121"/>
      <c r="Q44" s="129"/>
      <c r="R44" s="129"/>
      <c r="S44" s="119"/>
      <c r="T44" s="121"/>
      <c r="U44" s="123"/>
      <c r="V44" s="32"/>
    </row>
    <row r="45" spans="1:22" ht="21.75" customHeight="1">
      <c r="A45" s="25"/>
      <c r="B45" s="64">
        <v>39</v>
      </c>
      <c r="C45" s="65" t="s">
        <v>260</v>
      </c>
      <c r="D45" s="66">
        <v>1</v>
      </c>
      <c r="E45" s="67" t="s">
        <v>27</v>
      </c>
      <c r="F45" s="68" t="s">
        <v>68</v>
      </c>
      <c r="G45" s="69"/>
      <c r="H45" s="51">
        <f t="shared" si="7"/>
        <v>48</v>
      </c>
      <c r="I45" s="4">
        <v>48</v>
      </c>
      <c r="J45" s="99">
        <v>48</v>
      </c>
      <c r="K45" s="53">
        <f t="shared" si="12"/>
        <v>48</v>
      </c>
      <c r="L45" s="54" t="str">
        <f t="shared" si="13"/>
        <v>VYHOVUJE</v>
      </c>
      <c r="M45" s="125"/>
      <c r="N45" s="127"/>
      <c r="O45" s="70"/>
      <c r="P45" s="121"/>
      <c r="Q45" s="129"/>
      <c r="R45" s="129"/>
      <c r="S45" s="119"/>
      <c r="T45" s="121"/>
      <c r="U45" s="123"/>
      <c r="V45" s="32"/>
    </row>
    <row r="46" spans="1:22" ht="21.75" customHeight="1">
      <c r="A46" s="25"/>
      <c r="B46" s="64">
        <v>40</v>
      </c>
      <c r="C46" s="65" t="s">
        <v>69</v>
      </c>
      <c r="D46" s="66">
        <v>4</v>
      </c>
      <c r="E46" s="67" t="s">
        <v>27</v>
      </c>
      <c r="F46" s="68" t="s">
        <v>70</v>
      </c>
      <c r="G46" s="69"/>
      <c r="H46" s="51">
        <f t="shared" si="7"/>
        <v>32</v>
      </c>
      <c r="I46" s="4">
        <v>8</v>
      </c>
      <c r="J46" s="99">
        <v>8</v>
      </c>
      <c r="K46" s="53">
        <f t="shared" si="12"/>
        <v>32</v>
      </c>
      <c r="L46" s="54" t="str">
        <f t="shared" si="13"/>
        <v>VYHOVUJE</v>
      </c>
      <c r="M46" s="125"/>
      <c r="N46" s="127"/>
      <c r="O46" s="70"/>
      <c r="P46" s="121"/>
      <c r="Q46" s="129"/>
      <c r="R46" s="129"/>
      <c r="S46" s="119"/>
      <c r="T46" s="121"/>
      <c r="U46" s="123"/>
      <c r="V46" s="32"/>
    </row>
    <row r="47" spans="1:22" ht="24.75" customHeight="1">
      <c r="A47" s="25"/>
      <c r="B47" s="64">
        <v>41</v>
      </c>
      <c r="C47" s="65" t="s">
        <v>71</v>
      </c>
      <c r="D47" s="66">
        <v>1</v>
      </c>
      <c r="E47" s="67" t="s">
        <v>27</v>
      </c>
      <c r="F47" s="68" t="s">
        <v>72</v>
      </c>
      <c r="G47" s="69"/>
      <c r="H47" s="51">
        <f t="shared" si="7"/>
        <v>130</v>
      </c>
      <c r="I47" s="4">
        <v>130</v>
      </c>
      <c r="J47" s="99">
        <v>130</v>
      </c>
      <c r="K47" s="53">
        <f t="shared" si="12"/>
        <v>130</v>
      </c>
      <c r="L47" s="54" t="str">
        <f t="shared" si="13"/>
        <v>VYHOVUJE</v>
      </c>
      <c r="M47" s="125"/>
      <c r="N47" s="127"/>
      <c r="O47" s="70"/>
      <c r="P47" s="121"/>
      <c r="Q47" s="129"/>
      <c r="R47" s="129"/>
      <c r="S47" s="119"/>
      <c r="T47" s="121"/>
      <c r="U47" s="123"/>
      <c r="V47" s="32"/>
    </row>
    <row r="48" spans="1:22" ht="24.75" customHeight="1">
      <c r="A48" s="25"/>
      <c r="B48" s="64">
        <v>42</v>
      </c>
      <c r="C48" s="65" t="s">
        <v>73</v>
      </c>
      <c r="D48" s="66">
        <v>1</v>
      </c>
      <c r="E48" s="67" t="s">
        <v>27</v>
      </c>
      <c r="F48" s="68" t="s">
        <v>72</v>
      </c>
      <c r="G48" s="69"/>
      <c r="H48" s="51">
        <f t="shared" si="7"/>
        <v>85</v>
      </c>
      <c r="I48" s="4">
        <v>85</v>
      </c>
      <c r="J48" s="99">
        <v>85</v>
      </c>
      <c r="K48" s="53">
        <f t="shared" si="12"/>
        <v>85</v>
      </c>
      <c r="L48" s="54" t="str">
        <f t="shared" si="13"/>
        <v>VYHOVUJE</v>
      </c>
      <c r="M48" s="125"/>
      <c r="N48" s="127"/>
      <c r="O48" s="70"/>
      <c r="P48" s="121"/>
      <c r="Q48" s="129"/>
      <c r="R48" s="129"/>
      <c r="S48" s="119"/>
      <c r="T48" s="121"/>
      <c r="U48" s="123"/>
      <c r="V48" s="32"/>
    </row>
    <row r="49" spans="1:22" ht="24.75" customHeight="1">
      <c r="A49" s="25"/>
      <c r="B49" s="64">
        <v>43</v>
      </c>
      <c r="C49" s="65" t="s">
        <v>74</v>
      </c>
      <c r="D49" s="66">
        <v>2</v>
      </c>
      <c r="E49" s="67" t="s">
        <v>27</v>
      </c>
      <c r="F49" s="68" t="s">
        <v>75</v>
      </c>
      <c r="G49" s="69"/>
      <c r="H49" s="51">
        <f t="shared" si="7"/>
        <v>64</v>
      </c>
      <c r="I49" s="4">
        <v>32</v>
      </c>
      <c r="J49" s="99">
        <v>32</v>
      </c>
      <c r="K49" s="53">
        <f t="shared" si="12"/>
        <v>64</v>
      </c>
      <c r="L49" s="54" t="str">
        <f t="shared" si="13"/>
        <v>VYHOVUJE</v>
      </c>
      <c r="M49" s="125"/>
      <c r="N49" s="127"/>
      <c r="O49" s="70"/>
      <c r="P49" s="121"/>
      <c r="Q49" s="129"/>
      <c r="R49" s="129"/>
      <c r="S49" s="119"/>
      <c r="T49" s="121"/>
      <c r="U49" s="123"/>
      <c r="V49" s="32"/>
    </row>
    <row r="50" spans="1:22" ht="96" customHeight="1">
      <c r="A50" s="25"/>
      <c r="B50" s="64">
        <v>44</v>
      </c>
      <c r="C50" s="65" t="s">
        <v>76</v>
      </c>
      <c r="D50" s="66">
        <v>75</v>
      </c>
      <c r="E50" s="67" t="s">
        <v>47</v>
      </c>
      <c r="F50" s="68" t="s">
        <v>262</v>
      </c>
      <c r="G50" s="69"/>
      <c r="H50" s="51">
        <f t="shared" si="7"/>
        <v>11625</v>
      </c>
      <c r="I50" s="4">
        <v>155</v>
      </c>
      <c r="J50" s="99">
        <v>150</v>
      </c>
      <c r="K50" s="53">
        <f t="shared" si="12"/>
        <v>11250</v>
      </c>
      <c r="L50" s="54" t="str">
        <f t="shared" si="13"/>
        <v>VYHOVUJE</v>
      </c>
      <c r="M50" s="125"/>
      <c r="N50" s="127"/>
      <c r="O50" s="70"/>
      <c r="P50" s="121"/>
      <c r="Q50" s="129"/>
      <c r="R50" s="129"/>
      <c r="S50" s="119"/>
      <c r="T50" s="121"/>
      <c r="U50" s="123"/>
      <c r="V50" s="32"/>
    </row>
    <row r="51" spans="1:22" ht="96.75" customHeight="1">
      <c r="A51" s="25"/>
      <c r="B51" s="64">
        <v>45</v>
      </c>
      <c r="C51" s="65" t="s">
        <v>77</v>
      </c>
      <c r="D51" s="66">
        <v>1</v>
      </c>
      <c r="E51" s="67" t="s">
        <v>47</v>
      </c>
      <c r="F51" s="68" t="s">
        <v>263</v>
      </c>
      <c r="G51" s="69"/>
      <c r="H51" s="51">
        <f t="shared" si="7"/>
        <v>140</v>
      </c>
      <c r="I51" s="4">
        <v>140</v>
      </c>
      <c r="J51" s="99">
        <v>140</v>
      </c>
      <c r="K51" s="53">
        <f t="shared" si="12"/>
        <v>140</v>
      </c>
      <c r="L51" s="54" t="str">
        <f t="shared" si="13"/>
        <v>VYHOVUJE</v>
      </c>
      <c r="M51" s="125"/>
      <c r="N51" s="127"/>
      <c r="O51" s="70"/>
      <c r="P51" s="121"/>
      <c r="Q51" s="129"/>
      <c r="R51" s="129"/>
      <c r="S51" s="119"/>
      <c r="T51" s="121"/>
      <c r="U51" s="123"/>
      <c r="V51" s="32"/>
    </row>
    <row r="52" spans="1:22" ht="21.75" customHeight="1">
      <c r="A52" s="25"/>
      <c r="B52" s="64">
        <v>46</v>
      </c>
      <c r="C52" s="65" t="s">
        <v>78</v>
      </c>
      <c r="D52" s="66">
        <v>1</v>
      </c>
      <c r="E52" s="67" t="s">
        <v>47</v>
      </c>
      <c r="F52" s="68" t="s">
        <v>211</v>
      </c>
      <c r="G52" s="69"/>
      <c r="H52" s="51">
        <f t="shared" si="7"/>
        <v>95</v>
      </c>
      <c r="I52" s="4">
        <v>95</v>
      </c>
      <c r="J52" s="99">
        <v>95</v>
      </c>
      <c r="K52" s="53">
        <f t="shared" si="12"/>
        <v>95</v>
      </c>
      <c r="L52" s="54" t="str">
        <f t="shared" si="13"/>
        <v>VYHOVUJE</v>
      </c>
      <c r="M52" s="125"/>
      <c r="N52" s="127"/>
      <c r="O52" s="70"/>
      <c r="P52" s="121"/>
      <c r="Q52" s="129"/>
      <c r="R52" s="129"/>
      <c r="S52" s="119"/>
      <c r="T52" s="121"/>
      <c r="U52" s="123"/>
      <c r="V52" s="32"/>
    </row>
    <row r="53" spans="1:22" ht="21" customHeight="1">
      <c r="A53" s="25"/>
      <c r="B53" s="64">
        <v>47</v>
      </c>
      <c r="C53" s="65" t="s">
        <v>79</v>
      </c>
      <c r="D53" s="66">
        <v>1</v>
      </c>
      <c r="E53" s="67" t="s">
        <v>47</v>
      </c>
      <c r="F53" s="68" t="s">
        <v>212</v>
      </c>
      <c r="G53" s="69"/>
      <c r="H53" s="51">
        <f t="shared" si="7"/>
        <v>32</v>
      </c>
      <c r="I53" s="4">
        <v>32</v>
      </c>
      <c r="J53" s="99">
        <v>32</v>
      </c>
      <c r="K53" s="53">
        <f t="shared" si="12"/>
        <v>32</v>
      </c>
      <c r="L53" s="54" t="str">
        <f t="shared" si="13"/>
        <v>VYHOVUJE</v>
      </c>
      <c r="M53" s="125"/>
      <c r="N53" s="127"/>
      <c r="O53" s="70"/>
      <c r="P53" s="121"/>
      <c r="Q53" s="129"/>
      <c r="R53" s="129"/>
      <c r="S53" s="119"/>
      <c r="T53" s="121"/>
      <c r="U53" s="123"/>
      <c r="V53" s="32"/>
    </row>
    <row r="54" spans="1:22" ht="21" customHeight="1">
      <c r="A54" s="25"/>
      <c r="B54" s="64">
        <v>48</v>
      </c>
      <c r="C54" s="65" t="s">
        <v>210</v>
      </c>
      <c r="D54" s="66">
        <v>100</v>
      </c>
      <c r="E54" s="67" t="s">
        <v>27</v>
      </c>
      <c r="F54" s="68" t="s">
        <v>80</v>
      </c>
      <c r="G54" s="69"/>
      <c r="H54" s="51">
        <f t="shared" si="7"/>
        <v>229.99999999999997</v>
      </c>
      <c r="I54" s="4">
        <v>2.2999999999999998</v>
      </c>
      <c r="J54" s="99">
        <v>2.2999999999999998</v>
      </c>
      <c r="K54" s="53">
        <f t="shared" si="12"/>
        <v>229.99999999999997</v>
      </c>
      <c r="L54" s="54" t="str">
        <f t="shared" si="13"/>
        <v>VYHOVUJE</v>
      </c>
      <c r="M54" s="125"/>
      <c r="N54" s="127"/>
      <c r="O54" s="70"/>
      <c r="P54" s="121"/>
      <c r="Q54" s="129"/>
      <c r="R54" s="129"/>
      <c r="S54" s="119"/>
      <c r="T54" s="121"/>
      <c r="U54" s="123"/>
      <c r="V54" s="32"/>
    </row>
    <row r="55" spans="1:22" ht="21.75" customHeight="1">
      <c r="A55" s="25"/>
      <c r="B55" s="64">
        <v>49</v>
      </c>
      <c r="C55" s="65" t="s">
        <v>81</v>
      </c>
      <c r="D55" s="66">
        <v>40</v>
      </c>
      <c r="E55" s="67" t="s">
        <v>27</v>
      </c>
      <c r="F55" s="68" t="s">
        <v>82</v>
      </c>
      <c r="G55" s="69"/>
      <c r="H55" s="51">
        <f t="shared" si="7"/>
        <v>320</v>
      </c>
      <c r="I55" s="4">
        <v>8</v>
      </c>
      <c r="J55" s="99">
        <v>8</v>
      </c>
      <c r="K55" s="53">
        <f t="shared" si="12"/>
        <v>320</v>
      </c>
      <c r="L55" s="54" t="str">
        <f t="shared" si="13"/>
        <v>VYHOVUJE</v>
      </c>
      <c r="M55" s="125"/>
      <c r="N55" s="127"/>
      <c r="O55" s="70"/>
      <c r="P55" s="121"/>
      <c r="Q55" s="129"/>
      <c r="R55" s="129"/>
      <c r="S55" s="119"/>
      <c r="T55" s="121"/>
      <c r="U55" s="123"/>
      <c r="V55" s="32"/>
    </row>
    <row r="56" spans="1:22" ht="20.25" customHeight="1">
      <c r="A56" s="25"/>
      <c r="B56" s="64">
        <v>50</v>
      </c>
      <c r="C56" s="65" t="s">
        <v>248</v>
      </c>
      <c r="D56" s="66">
        <v>10</v>
      </c>
      <c r="E56" s="67" t="s">
        <v>27</v>
      </c>
      <c r="F56" s="68" t="s">
        <v>83</v>
      </c>
      <c r="G56" s="69"/>
      <c r="H56" s="51">
        <f t="shared" si="7"/>
        <v>150</v>
      </c>
      <c r="I56" s="4">
        <v>15</v>
      </c>
      <c r="J56" s="99">
        <v>15</v>
      </c>
      <c r="K56" s="53">
        <f t="shared" si="12"/>
        <v>150</v>
      </c>
      <c r="L56" s="54" t="str">
        <f t="shared" si="13"/>
        <v>VYHOVUJE</v>
      </c>
      <c r="M56" s="125"/>
      <c r="N56" s="127"/>
      <c r="O56" s="70"/>
      <c r="P56" s="121"/>
      <c r="Q56" s="129"/>
      <c r="R56" s="129"/>
      <c r="S56" s="119"/>
      <c r="T56" s="121"/>
      <c r="U56" s="123"/>
      <c r="V56" s="32"/>
    </row>
    <row r="57" spans="1:22" ht="19.5" customHeight="1">
      <c r="A57" s="25"/>
      <c r="B57" s="64">
        <v>51</v>
      </c>
      <c r="C57" s="65" t="s">
        <v>84</v>
      </c>
      <c r="D57" s="66">
        <v>1</v>
      </c>
      <c r="E57" s="67" t="s">
        <v>27</v>
      </c>
      <c r="F57" s="68" t="s">
        <v>85</v>
      </c>
      <c r="G57" s="69"/>
      <c r="H57" s="51">
        <f t="shared" si="7"/>
        <v>28</v>
      </c>
      <c r="I57" s="4">
        <v>28</v>
      </c>
      <c r="J57" s="99">
        <v>28</v>
      </c>
      <c r="K57" s="53">
        <f t="shared" si="12"/>
        <v>28</v>
      </c>
      <c r="L57" s="54" t="str">
        <f t="shared" si="13"/>
        <v>VYHOVUJE</v>
      </c>
      <c r="M57" s="125"/>
      <c r="N57" s="127"/>
      <c r="O57" s="70"/>
      <c r="P57" s="121"/>
      <c r="Q57" s="129"/>
      <c r="R57" s="129"/>
      <c r="S57" s="119"/>
      <c r="T57" s="121"/>
      <c r="U57" s="123"/>
      <c r="V57" s="32"/>
    </row>
    <row r="58" spans="1:22" ht="19.5" customHeight="1">
      <c r="A58" s="25"/>
      <c r="B58" s="64">
        <v>52</v>
      </c>
      <c r="C58" s="65" t="s">
        <v>86</v>
      </c>
      <c r="D58" s="66">
        <v>4</v>
      </c>
      <c r="E58" s="67" t="s">
        <v>27</v>
      </c>
      <c r="F58" s="68" t="s">
        <v>85</v>
      </c>
      <c r="G58" s="69"/>
      <c r="H58" s="51">
        <f t="shared" si="7"/>
        <v>140</v>
      </c>
      <c r="I58" s="4">
        <v>35</v>
      </c>
      <c r="J58" s="99">
        <v>35</v>
      </c>
      <c r="K58" s="53">
        <f t="shared" si="12"/>
        <v>140</v>
      </c>
      <c r="L58" s="54" t="str">
        <f t="shared" si="13"/>
        <v>VYHOVUJE</v>
      </c>
      <c r="M58" s="125"/>
      <c r="N58" s="127"/>
      <c r="O58" s="70"/>
      <c r="P58" s="121"/>
      <c r="Q58" s="129"/>
      <c r="R58" s="129"/>
      <c r="S58" s="119"/>
      <c r="T58" s="121"/>
      <c r="U58" s="123"/>
      <c r="V58" s="32"/>
    </row>
    <row r="59" spans="1:22" ht="19.5" customHeight="1">
      <c r="A59" s="25"/>
      <c r="B59" s="64">
        <v>53</v>
      </c>
      <c r="C59" s="65" t="s">
        <v>87</v>
      </c>
      <c r="D59" s="66">
        <v>4</v>
      </c>
      <c r="E59" s="67" t="s">
        <v>27</v>
      </c>
      <c r="F59" s="68" t="s">
        <v>85</v>
      </c>
      <c r="G59" s="69"/>
      <c r="H59" s="51">
        <f t="shared" si="7"/>
        <v>148</v>
      </c>
      <c r="I59" s="4">
        <v>37</v>
      </c>
      <c r="J59" s="99">
        <v>37</v>
      </c>
      <c r="K59" s="53">
        <f t="shared" si="12"/>
        <v>148</v>
      </c>
      <c r="L59" s="54" t="str">
        <f t="shared" si="13"/>
        <v>VYHOVUJE</v>
      </c>
      <c r="M59" s="125"/>
      <c r="N59" s="127"/>
      <c r="O59" s="70"/>
      <c r="P59" s="121"/>
      <c r="Q59" s="129"/>
      <c r="R59" s="129"/>
      <c r="S59" s="119"/>
      <c r="T59" s="121"/>
      <c r="U59" s="123"/>
      <c r="V59" s="32"/>
    </row>
    <row r="60" spans="1:22" ht="21.75" customHeight="1">
      <c r="A60" s="25"/>
      <c r="B60" s="64">
        <v>54</v>
      </c>
      <c r="C60" s="65" t="s">
        <v>88</v>
      </c>
      <c r="D60" s="66">
        <v>2</v>
      </c>
      <c r="E60" s="67" t="s">
        <v>27</v>
      </c>
      <c r="F60" s="68" t="s">
        <v>89</v>
      </c>
      <c r="G60" s="69"/>
      <c r="H60" s="51">
        <f t="shared" si="7"/>
        <v>76</v>
      </c>
      <c r="I60" s="4">
        <v>38</v>
      </c>
      <c r="J60" s="99">
        <v>38</v>
      </c>
      <c r="K60" s="53">
        <f t="shared" si="12"/>
        <v>76</v>
      </c>
      <c r="L60" s="54" t="str">
        <f t="shared" si="13"/>
        <v>VYHOVUJE</v>
      </c>
      <c r="M60" s="125"/>
      <c r="N60" s="127"/>
      <c r="O60" s="70"/>
      <c r="P60" s="121"/>
      <c r="Q60" s="129"/>
      <c r="R60" s="129"/>
      <c r="S60" s="119"/>
      <c r="T60" s="121"/>
      <c r="U60" s="123"/>
      <c r="V60" s="32"/>
    </row>
    <row r="61" spans="1:22" ht="19.899999999999999" customHeight="1">
      <c r="A61" s="25"/>
      <c r="B61" s="64">
        <v>55</v>
      </c>
      <c r="C61" s="65" t="s">
        <v>90</v>
      </c>
      <c r="D61" s="66">
        <v>8</v>
      </c>
      <c r="E61" s="67" t="s">
        <v>27</v>
      </c>
      <c r="F61" s="68" t="s">
        <v>91</v>
      </c>
      <c r="G61" s="69"/>
      <c r="H61" s="51">
        <f t="shared" si="7"/>
        <v>320</v>
      </c>
      <c r="I61" s="4">
        <v>40</v>
      </c>
      <c r="J61" s="99">
        <v>40</v>
      </c>
      <c r="K61" s="53">
        <f t="shared" si="12"/>
        <v>320</v>
      </c>
      <c r="L61" s="54" t="str">
        <f t="shared" si="13"/>
        <v>VYHOVUJE</v>
      </c>
      <c r="M61" s="125"/>
      <c r="N61" s="127"/>
      <c r="O61" s="70"/>
      <c r="P61" s="121"/>
      <c r="Q61" s="129"/>
      <c r="R61" s="129"/>
      <c r="S61" s="119"/>
      <c r="T61" s="121"/>
      <c r="U61" s="123"/>
      <c r="V61" s="32"/>
    </row>
    <row r="62" spans="1:22" ht="19.899999999999999" customHeight="1">
      <c r="A62" s="25"/>
      <c r="B62" s="64">
        <v>56</v>
      </c>
      <c r="C62" s="65" t="s">
        <v>92</v>
      </c>
      <c r="D62" s="66">
        <v>3</v>
      </c>
      <c r="E62" s="67" t="s">
        <v>27</v>
      </c>
      <c r="F62" s="68" t="s">
        <v>93</v>
      </c>
      <c r="G62" s="69"/>
      <c r="H62" s="51">
        <f t="shared" si="7"/>
        <v>36</v>
      </c>
      <c r="I62" s="4">
        <v>12</v>
      </c>
      <c r="J62" s="99">
        <v>12</v>
      </c>
      <c r="K62" s="53">
        <f t="shared" si="12"/>
        <v>36</v>
      </c>
      <c r="L62" s="54" t="str">
        <f t="shared" si="13"/>
        <v>VYHOVUJE</v>
      </c>
      <c r="M62" s="125"/>
      <c r="N62" s="127"/>
      <c r="O62" s="70"/>
      <c r="P62" s="121"/>
      <c r="Q62" s="129"/>
      <c r="R62" s="129"/>
      <c r="S62" s="119"/>
      <c r="T62" s="121"/>
      <c r="U62" s="123"/>
      <c r="V62" s="32"/>
    </row>
    <row r="63" spans="1:22" ht="19.899999999999999" customHeight="1">
      <c r="A63" s="25"/>
      <c r="B63" s="64">
        <v>57</v>
      </c>
      <c r="C63" s="65" t="s">
        <v>94</v>
      </c>
      <c r="D63" s="66">
        <v>12</v>
      </c>
      <c r="E63" s="67" t="s">
        <v>27</v>
      </c>
      <c r="F63" s="68" t="s">
        <v>95</v>
      </c>
      <c r="G63" s="69"/>
      <c r="H63" s="51">
        <f t="shared" si="7"/>
        <v>372</v>
      </c>
      <c r="I63" s="4">
        <v>31</v>
      </c>
      <c r="J63" s="99">
        <v>31</v>
      </c>
      <c r="K63" s="53">
        <f t="shared" si="12"/>
        <v>372</v>
      </c>
      <c r="L63" s="54" t="str">
        <f t="shared" si="13"/>
        <v>VYHOVUJE</v>
      </c>
      <c r="M63" s="125"/>
      <c r="N63" s="127"/>
      <c r="O63" s="70"/>
      <c r="P63" s="121"/>
      <c r="Q63" s="129"/>
      <c r="R63" s="129"/>
      <c r="S63" s="119"/>
      <c r="T63" s="121"/>
      <c r="U63" s="123"/>
      <c r="V63" s="32"/>
    </row>
    <row r="64" spans="1:22" ht="45.75" customHeight="1">
      <c r="A64" s="25"/>
      <c r="B64" s="64">
        <v>58</v>
      </c>
      <c r="C64" s="65" t="s">
        <v>96</v>
      </c>
      <c r="D64" s="66">
        <v>1</v>
      </c>
      <c r="E64" s="67" t="s">
        <v>27</v>
      </c>
      <c r="F64" s="68" t="s">
        <v>97</v>
      </c>
      <c r="G64" s="69"/>
      <c r="H64" s="51">
        <f t="shared" si="7"/>
        <v>9</v>
      </c>
      <c r="I64" s="4">
        <v>9</v>
      </c>
      <c r="J64" s="99">
        <v>9</v>
      </c>
      <c r="K64" s="53">
        <f t="shared" si="12"/>
        <v>9</v>
      </c>
      <c r="L64" s="54" t="str">
        <f t="shared" si="13"/>
        <v>VYHOVUJE</v>
      </c>
      <c r="M64" s="125"/>
      <c r="N64" s="127"/>
      <c r="O64" s="70"/>
      <c r="P64" s="121"/>
      <c r="Q64" s="129"/>
      <c r="R64" s="129"/>
      <c r="S64" s="119"/>
      <c r="T64" s="121"/>
      <c r="U64" s="123"/>
      <c r="V64" s="32"/>
    </row>
    <row r="65" spans="1:22" ht="17.45" customHeight="1">
      <c r="A65" s="25"/>
      <c r="B65" s="64">
        <v>59</v>
      </c>
      <c r="C65" s="65" t="s">
        <v>98</v>
      </c>
      <c r="D65" s="66">
        <v>25</v>
      </c>
      <c r="E65" s="67" t="s">
        <v>27</v>
      </c>
      <c r="F65" s="68" t="s">
        <v>99</v>
      </c>
      <c r="G65" s="69"/>
      <c r="H65" s="51">
        <f t="shared" si="7"/>
        <v>75</v>
      </c>
      <c r="I65" s="4">
        <v>3</v>
      </c>
      <c r="J65" s="99">
        <v>3</v>
      </c>
      <c r="K65" s="53">
        <f t="shared" si="12"/>
        <v>75</v>
      </c>
      <c r="L65" s="54" t="str">
        <f t="shared" si="13"/>
        <v>VYHOVUJE</v>
      </c>
      <c r="M65" s="125"/>
      <c r="N65" s="127"/>
      <c r="O65" s="70"/>
      <c r="P65" s="121"/>
      <c r="Q65" s="129"/>
      <c r="R65" s="129"/>
      <c r="S65" s="119"/>
      <c r="T65" s="121"/>
      <c r="U65" s="123"/>
      <c r="V65" s="32"/>
    </row>
    <row r="66" spans="1:22" ht="17.45" customHeight="1">
      <c r="A66" s="25"/>
      <c r="B66" s="64">
        <v>60</v>
      </c>
      <c r="C66" s="65" t="s">
        <v>100</v>
      </c>
      <c r="D66" s="66">
        <v>2</v>
      </c>
      <c r="E66" s="67" t="s">
        <v>27</v>
      </c>
      <c r="F66" s="68" t="s">
        <v>101</v>
      </c>
      <c r="G66" s="69"/>
      <c r="H66" s="51">
        <f t="shared" si="7"/>
        <v>56</v>
      </c>
      <c r="I66" s="4">
        <v>28</v>
      </c>
      <c r="J66" s="99">
        <v>28</v>
      </c>
      <c r="K66" s="53">
        <f t="shared" si="12"/>
        <v>56</v>
      </c>
      <c r="L66" s="54" t="str">
        <f t="shared" si="13"/>
        <v>VYHOVUJE</v>
      </c>
      <c r="M66" s="125"/>
      <c r="N66" s="127"/>
      <c r="O66" s="70"/>
      <c r="P66" s="121"/>
      <c r="Q66" s="129"/>
      <c r="R66" s="129"/>
      <c r="S66" s="119"/>
      <c r="T66" s="121"/>
      <c r="U66" s="123"/>
      <c r="V66" s="32"/>
    </row>
    <row r="67" spans="1:22" ht="17.45" customHeight="1">
      <c r="A67" s="25"/>
      <c r="B67" s="64">
        <v>61</v>
      </c>
      <c r="C67" s="65" t="s">
        <v>102</v>
      </c>
      <c r="D67" s="66">
        <v>3</v>
      </c>
      <c r="E67" s="67" t="s">
        <v>47</v>
      </c>
      <c r="F67" s="68" t="s">
        <v>103</v>
      </c>
      <c r="G67" s="69"/>
      <c r="H67" s="51">
        <f t="shared" si="7"/>
        <v>24</v>
      </c>
      <c r="I67" s="4">
        <v>8</v>
      </c>
      <c r="J67" s="99">
        <v>8</v>
      </c>
      <c r="K67" s="53">
        <f t="shared" si="12"/>
        <v>24</v>
      </c>
      <c r="L67" s="54" t="str">
        <f t="shared" si="13"/>
        <v>VYHOVUJE</v>
      </c>
      <c r="M67" s="125"/>
      <c r="N67" s="127"/>
      <c r="O67" s="70"/>
      <c r="P67" s="121"/>
      <c r="Q67" s="129"/>
      <c r="R67" s="129"/>
      <c r="S67" s="119"/>
      <c r="T67" s="121"/>
      <c r="U67" s="123"/>
      <c r="V67" s="32"/>
    </row>
    <row r="68" spans="1:22" ht="17.45" customHeight="1">
      <c r="A68" s="25"/>
      <c r="B68" s="64">
        <v>62</v>
      </c>
      <c r="C68" s="65" t="s">
        <v>104</v>
      </c>
      <c r="D68" s="66">
        <v>5</v>
      </c>
      <c r="E68" s="67" t="s">
        <v>27</v>
      </c>
      <c r="F68" s="68" t="s">
        <v>105</v>
      </c>
      <c r="G68" s="69"/>
      <c r="H68" s="51">
        <f t="shared" si="7"/>
        <v>400</v>
      </c>
      <c r="I68" s="4">
        <v>80</v>
      </c>
      <c r="J68" s="99">
        <v>80</v>
      </c>
      <c r="K68" s="53">
        <f t="shared" si="12"/>
        <v>400</v>
      </c>
      <c r="L68" s="54" t="str">
        <f t="shared" si="13"/>
        <v>VYHOVUJE</v>
      </c>
      <c r="M68" s="125"/>
      <c r="N68" s="127"/>
      <c r="O68" s="70"/>
      <c r="P68" s="121"/>
      <c r="Q68" s="129"/>
      <c r="R68" s="129"/>
      <c r="S68" s="119"/>
      <c r="T68" s="121"/>
      <c r="U68" s="123"/>
      <c r="V68" s="32"/>
    </row>
    <row r="69" spans="1:22" ht="17.45" customHeight="1">
      <c r="A69" s="25"/>
      <c r="B69" s="64">
        <v>63</v>
      </c>
      <c r="C69" s="65" t="s">
        <v>106</v>
      </c>
      <c r="D69" s="66">
        <v>3</v>
      </c>
      <c r="E69" s="67" t="s">
        <v>47</v>
      </c>
      <c r="F69" s="68" t="s">
        <v>107</v>
      </c>
      <c r="G69" s="69"/>
      <c r="H69" s="51">
        <f t="shared" si="7"/>
        <v>135</v>
      </c>
      <c r="I69" s="4">
        <v>45</v>
      </c>
      <c r="J69" s="99">
        <v>45</v>
      </c>
      <c r="K69" s="53">
        <f t="shared" si="12"/>
        <v>135</v>
      </c>
      <c r="L69" s="54" t="str">
        <f t="shared" si="13"/>
        <v>VYHOVUJE</v>
      </c>
      <c r="M69" s="125"/>
      <c r="N69" s="127"/>
      <c r="O69" s="70"/>
      <c r="P69" s="121"/>
      <c r="Q69" s="129"/>
      <c r="R69" s="129"/>
      <c r="S69" s="119"/>
      <c r="T69" s="121"/>
      <c r="U69" s="123"/>
      <c r="V69" s="32"/>
    </row>
    <row r="70" spans="1:22" ht="17.45" customHeight="1">
      <c r="A70" s="25"/>
      <c r="B70" s="64">
        <v>64</v>
      </c>
      <c r="C70" s="65" t="s">
        <v>213</v>
      </c>
      <c r="D70" s="66">
        <v>2</v>
      </c>
      <c r="E70" s="67" t="s">
        <v>108</v>
      </c>
      <c r="F70" s="68" t="s">
        <v>109</v>
      </c>
      <c r="G70" s="69"/>
      <c r="H70" s="51">
        <f t="shared" si="7"/>
        <v>140</v>
      </c>
      <c r="I70" s="4">
        <v>70</v>
      </c>
      <c r="J70" s="99">
        <v>70</v>
      </c>
      <c r="K70" s="53">
        <f t="shared" si="12"/>
        <v>140</v>
      </c>
      <c r="L70" s="54" t="str">
        <f t="shared" si="13"/>
        <v>VYHOVUJE</v>
      </c>
      <c r="M70" s="125"/>
      <c r="N70" s="127"/>
      <c r="O70" s="70"/>
      <c r="P70" s="121"/>
      <c r="Q70" s="129"/>
      <c r="R70" s="129"/>
      <c r="S70" s="119"/>
      <c r="T70" s="121"/>
      <c r="U70" s="123"/>
      <c r="V70" s="32"/>
    </row>
    <row r="71" spans="1:22" ht="42" customHeight="1">
      <c r="A71" s="25"/>
      <c r="B71" s="64">
        <v>65</v>
      </c>
      <c r="C71" s="65" t="s">
        <v>110</v>
      </c>
      <c r="D71" s="66">
        <v>2</v>
      </c>
      <c r="E71" s="67" t="s">
        <v>27</v>
      </c>
      <c r="F71" s="68" t="s">
        <v>111</v>
      </c>
      <c r="G71" s="69"/>
      <c r="H71" s="51">
        <f t="shared" si="7"/>
        <v>22</v>
      </c>
      <c r="I71" s="4">
        <v>11</v>
      </c>
      <c r="J71" s="99">
        <v>11</v>
      </c>
      <c r="K71" s="53">
        <f t="shared" si="12"/>
        <v>22</v>
      </c>
      <c r="L71" s="54" t="str">
        <f t="shared" si="13"/>
        <v>VYHOVUJE</v>
      </c>
      <c r="M71" s="125"/>
      <c r="N71" s="127"/>
      <c r="O71" s="70"/>
      <c r="P71" s="121"/>
      <c r="Q71" s="129"/>
      <c r="R71" s="129"/>
      <c r="S71" s="119"/>
      <c r="T71" s="121"/>
      <c r="U71" s="123"/>
      <c r="V71" s="32"/>
    </row>
    <row r="72" spans="1:22" ht="18" customHeight="1">
      <c r="A72" s="25"/>
      <c r="B72" s="64">
        <v>66</v>
      </c>
      <c r="C72" s="65" t="s">
        <v>214</v>
      </c>
      <c r="D72" s="66">
        <v>20</v>
      </c>
      <c r="E72" s="67" t="s">
        <v>27</v>
      </c>
      <c r="F72" s="68" t="s">
        <v>112</v>
      </c>
      <c r="G72" s="69"/>
      <c r="H72" s="51">
        <f t="shared" si="7"/>
        <v>300</v>
      </c>
      <c r="I72" s="4">
        <v>15</v>
      </c>
      <c r="J72" s="99">
        <v>15</v>
      </c>
      <c r="K72" s="53">
        <f t="shared" si="12"/>
        <v>300</v>
      </c>
      <c r="L72" s="54" t="str">
        <f t="shared" si="13"/>
        <v>VYHOVUJE</v>
      </c>
      <c r="M72" s="125"/>
      <c r="N72" s="127"/>
      <c r="O72" s="70"/>
      <c r="P72" s="121"/>
      <c r="Q72" s="129"/>
      <c r="R72" s="129"/>
      <c r="S72" s="119"/>
      <c r="T72" s="121"/>
      <c r="U72" s="123"/>
      <c r="V72" s="32"/>
    </row>
    <row r="73" spans="1:22" ht="21" customHeight="1">
      <c r="A73" s="25"/>
      <c r="B73" s="64">
        <v>67</v>
      </c>
      <c r="C73" s="65" t="s">
        <v>249</v>
      </c>
      <c r="D73" s="66">
        <v>16</v>
      </c>
      <c r="E73" s="67" t="s">
        <v>27</v>
      </c>
      <c r="F73" s="68" t="s">
        <v>250</v>
      </c>
      <c r="G73" s="69"/>
      <c r="H73" s="51">
        <f t="shared" si="7"/>
        <v>288</v>
      </c>
      <c r="I73" s="4">
        <v>18</v>
      </c>
      <c r="J73" s="99">
        <v>18</v>
      </c>
      <c r="K73" s="53">
        <f t="shared" si="12"/>
        <v>288</v>
      </c>
      <c r="L73" s="54" t="str">
        <f t="shared" si="13"/>
        <v>VYHOVUJE</v>
      </c>
      <c r="M73" s="125"/>
      <c r="N73" s="127"/>
      <c r="O73" s="70"/>
      <c r="P73" s="121"/>
      <c r="Q73" s="129"/>
      <c r="R73" s="129"/>
      <c r="S73" s="119"/>
      <c r="T73" s="121"/>
      <c r="U73" s="123"/>
      <c r="V73" s="32"/>
    </row>
    <row r="74" spans="1:22" ht="18.75" customHeight="1">
      <c r="A74" s="25"/>
      <c r="B74" s="64">
        <v>68</v>
      </c>
      <c r="C74" s="65" t="s">
        <v>215</v>
      </c>
      <c r="D74" s="66">
        <v>1</v>
      </c>
      <c r="E74" s="67" t="s">
        <v>47</v>
      </c>
      <c r="F74" s="68" t="s">
        <v>113</v>
      </c>
      <c r="G74" s="69"/>
      <c r="H74" s="51">
        <f t="shared" si="7"/>
        <v>25</v>
      </c>
      <c r="I74" s="4">
        <v>25</v>
      </c>
      <c r="J74" s="99">
        <v>25</v>
      </c>
      <c r="K74" s="53">
        <f t="shared" si="12"/>
        <v>25</v>
      </c>
      <c r="L74" s="54" t="str">
        <f t="shared" si="13"/>
        <v>VYHOVUJE</v>
      </c>
      <c r="M74" s="125"/>
      <c r="N74" s="127"/>
      <c r="O74" s="70"/>
      <c r="P74" s="121"/>
      <c r="Q74" s="129"/>
      <c r="R74" s="129"/>
      <c r="S74" s="119"/>
      <c r="T74" s="121"/>
      <c r="U74" s="123"/>
      <c r="V74" s="32"/>
    </row>
    <row r="75" spans="1:22" ht="19.5" customHeight="1">
      <c r="A75" s="25"/>
      <c r="B75" s="64">
        <v>69</v>
      </c>
      <c r="C75" s="65" t="s">
        <v>114</v>
      </c>
      <c r="D75" s="66">
        <v>2</v>
      </c>
      <c r="E75" s="67" t="s">
        <v>108</v>
      </c>
      <c r="F75" s="68" t="s">
        <v>115</v>
      </c>
      <c r="G75" s="69"/>
      <c r="H75" s="51">
        <f t="shared" si="7"/>
        <v>90</v>
      </c>
      <c r="I75" s="4">
        <v>45</v>
      </c>
      <c r="J75" s="99">
        <v>45</v>
      </c>
      <c r="K75" s="53">
        <f t="shared" si="12"/>
        <v>90</v>
      </c>
      <c r="L75" s="54" t="str">
        <f t="shared" si="13"/>
        <v>VYHOVUJE</v>
      </c>
      <c r="M75" s="125"/>
      <c r="N75" s="127"/>
      <c r="O75" s="70"/>
      <c r="P75" s="121"/>
      <c r="Q75" s="129"/>
      <c r="R75" s="129"/>
      <c r="S75" s="119"/>
      <c r="T75" s="121"/>
      <c r="U75" s="123"/>
      <c r="V75" s="32"/>
    </row>
    <row r="76" spans="1:22" ht="18" customHeight="1">
      <c r="A76" s="25"/>
      <c r="B76" s="64">
        <v>70</v>
      </c>
      <c r="C76" s="65" t="s">
        <v>216</v>
      </c>
      <c r="D76" s="66">
        <v>5</v>
      </c>
      <c r="E76" s="67" t="s">
        <v>27</v>
      </c>
      <c r="F76" s="68" t="s">
        <v>116</v>
      </c>
      <c r="G76" s="69"/>
      <c r="H76" s="51">
        <f t="shared" si="7"/>
        <v>75</v>
      </c>
      <c r="I76" s="4">
        <v>15</v>
      </c>
      <c r="J76" s="99">
        <v>15</v>
      </c>
      <c r="K76" s="53">
        <f t="shared" si="12"/>
        <v>75</v>
      </c>
      <c r="L76" s="54" t="str">
        <f t="shared" si="13"/>
        <v>VYHOVUJE</v>
      </c>
      <c r="M76" s="125"/>
      <c r="N76" s="127"/>
      <c r="O76" s="70"/>
      <c r="P76" s="121"/>
      <c r="Q76" s="129"/>
      <c r="R76" s="129"/>
      <c r="S76" s="119"/>
      <c r="T76" s="121"/>
      <c r="U76" s="123"/>
      <c r="V76" s="32"/>
    </row>
    <row r="77" spans="1:22" ht="33.6" customHeight="1">
      <c r="A77" s="25"/>
      <c r="B77" s="64">
        <v>71</v>
      </c>
      <c r="C77" s="65" t="s">
        <v>117</v>
      </c>
      <c r="D77" s="66">
        <v>2</v>
      </c>
      <c r="E77" s="67" t="s">
        <v>108</v>
      </c>
      <c r="F77" s="68" t="s">
        <v>118</v>
      </c>
      <c r="G77" s="69"/>
      <c r="H77" s="51">
        <f t="shared" si="7"/>
        <v>120</v>
      </c>
      <c r="I77" s="4">
        <v>60</v>
      </c>
      <c r="J77" s="99">
        <v>60</v>
      </c>
      <c r="K77" s="53">
        <f t="shared" si="12"/>
        <v>120</v>
      </c>
      <c r="L77" s="54" t="str">
        <f t="shared" si="13"/>
        <v>VYHOVUJE</v>
      </c>
      <c r="M77" s="125"/>
      <c r="N77" s="127"/>
      <c r="O77" s="70"/>
      <c r="P77" s="121"/>
      <c r="Q77" s="129"/>
      <c r="R77" s="129"/>
      <c r="S77" s="119"/>
      <c r="T77" s="121"/>
      <c r="U77" s="123"/>
      <c r="V77" s="32"/>
    </row>
    <row r="78" spans="1:22" ht="34.9" customHeight="1">
      <c r="A78" s="25"/>
      <c r="B78" s="64">
        <v>72</v>
      </c>
      <c r="C78" s="65" t="s">
        <v>119</v>
      </c>
      <c r="D78" s="66">
        <v>6</v>
      </c>
      <c r="E78" s="67" t="s">
        <v>108</v>
      </c>
      <c r="F78" s="68" t="s">
        <v>120</v>
      </c>
      <c r="G78" s="69"/>
      <c r="H78" s="51">
        <f t="shared" si="7"/>
        <v>330</v>
      </c>
      <c r="I78" s="4">
        <v>55</v>
      </c>
      <c r="J78" s="99">
        <v>55</v>
      </c>
      <c r="K78" s="53">
        <f t="shared" si="12"/>
        <v>330</v>
      </c>
      <c r="L78" s="54" t="str">
        <f t="shared" si="13"/>
        <v>VYHOVUJE</v>
      </c>
      <c r="M78" s="125"/>
      <c r="N78" s="127"/>
      <c r="O78" s="70"/>
      <c r="P78" s="121"/>
      <c r="Q78" s="129"/>
      <c r="R78" s="129"/>
      <c r="S78" s="119"/>
      <c r="T78" s="121"/>
      <c r="U78" s="123"/>
      <c r="V78" s="32"/>
    </row>
    <row r="79" spans="1:22" ht="33.6" customHeight="1">
      <c r="A79" s="25"/>
      <c r="B79" s="64">
        <v>73</v>
      </c>
      <c r="C79" s="65" t="s">
        <v>217</v>
      </c>
      <c r="D79" s="66">
        <v>2</v>
      </c>
      <c r="E79" s="67" t="s">
        <v>27</v>
      </c>
      <c r="F79" s="68" t="s">
        <v>121</v>
      </c>
      <c r="G79" s="69"/>
      <c r="H79" s="51">
        <f t="shared" si="7"/>
        <v>30</v>
      </c>
      <c r="I79" s="4">
        <v>15</v>
      </c>
      <c r="J79" s="99">
        <v>15</v>
      </c>
      <c r="K79" s="53">
        <f t="shared" si="12"/>
        <v>30</v>
      </c>
      <c r="L79" s="54" t="str">
        <f t="shared" si="13"/>
        <v>VYHOVUJE</v>
      </c>
      <c r="M79" s="125"/>
      <c r="N79" s="127"/>
      <c r="O79" s="70"/>
      <c r="P79" s="121"/>
      <c r="Q79" s="129"/>
      <c r="R79" s="129"/>
      <c r="S79" s="119"/>
      <c r="T79" s="121"/>
      <c r="U79" s="123"/>
      <c r="V79" s="32"/>
    </row>
    <row r="80" spans="1:22" ht="18.600000000000001" customHeight="1">
      <c r="A80" s="25"/>
      <c r="B80" s="64">
        <v>74</v>
      </c>
      <c r="C80" s="65" t="s">
        <v>218</v>
      </c>
      <c r="D80" s="66">
        <v>2</v>
      </c>
      <c r="E80" s="67" t="s">
        <v>122</v>
      </c>
      <c r="F80" s="68" t="s">
        <v>123</v>
      </c>
      <c r="G80" s="69"/>
      <c r="H80" s="51">
        <f t="shared" si="7"/>
        <v>28</v>
      </c>
      <c r="I80" s="4">
        <v>14</v>
      </c>
      <c r="J80" s="99">
        <v>14</v>
      </c>
      <c r="K80" s="53">
        <f t="shared" si="12"/>
        <v>28</v>
      </c>
      <c r="L80" s="54" t="str">
        <f t="shared" si="13"/>
        <v>VYHOVUJE</v>
      </c>
      <c r="M80" s="125"/>
      <c r="N80" s="127"/>
      <c r="O80" s="70"/>
      <c r="P80" s="121"/>
      <c r="Q80" s="129"/>
      <c r="R80" s="129"/>
      <c r="S80" s="119"/>
      <c r="T80" s="121"/>
      <c r="U80" s="123"/>
      <c r="V80" s="32"/>
    </row>
    <row r="81" spans="1:22" ht="18.600000000000001" customHeight="1">
      <c r="A81" s="25"/>
      <c r="B81" s="64">
        <v>75</v>
      </c>
      <c r="C81" s="65" t="s">
        <v>252</v>
      </c>
      <c r="D81" s="66">
        <v>3</v>
      </c>
      <c r="E81" s="67" t="s">
        <v>108</v>
      </c>
      <c r="F81" s="68" t="s">
        <v>124</v>
      </c>
      <c r="G81" s="69"/>
      <c r="H81" s="51">
        <f t="shared" si="7"/>
        <v>162</v>
      </c>
      <c r="I81" s="4">
        <v>54</v>
      </c>
      <c r="J81" s="99">
        <v>54</v>
      </c>
      <c r="K81" s="53">
        <f t="shared" si="12"/>
        <v>162</v>
      </c>
      <c r="L81" s="54" t="str">
        <f t="shared" si="13"/>
        <v>VYHOVUJE</v>
      </c>
      <c r="M81" s="125"/>
      <c r="N81" s="127"/>
      <c r="O81" s="70"/>
      <c r="P81" s="121"/>
      <c r="Q81" s="129"/>
      <c r="R81" s="129"/>
      <c r="S81" s="119"/>
      <c r="T81" s="121"/>
      <c r="U81" s="123"/>
      <c r="V81" s="32"/>
    </row>
    <row r="82" spans="1:22" ht="18.600000000000001" customHeight="1">
      <c r="A82" s="25"/>
      <c r="B82" s="64">
        <v>76</v>
      </c>
      <c r="C82" s="65" t="s">
        <v>251</v>
      </c>
      <c r="D82" s="66">
        <v>5</v>
      </c>
      <c r="E82" s="67" t="s">
        <v>108</v>
      </c>
      <c r="F82" s="68" t="s">
        <v>125</v>
      </c>
      <c r="G82" s="69"/>
      <c r="H82" s="51">
        <f t="shared" si="7"/>
        <v>375</v>
      </c>
      <c r="I82" s="4">
        <v>75</v>
      </c>
      <c r="J82" s="99">
        <v>75</v>
      </c>
      <c r="K82" s="53">
        <f t="shared" si="12"/>
        <v>375</v>
      </c>
      <c r="L82" s="54" t="str">
        <f t="shared" si="13"/>
        <v>VYHOVUJE</v>
      </c>
      <c r="M82" s="125"/>
      <c r="N82" s="127"/>
      <c r="O82" s="70"/>
      <c r="P82" s="121"/>
      <c r="Q82" s="129"/>
      <c r="R82" s="129"/>
      <c r="S82" s="119"/>
      <c r="T82" s="121"/>
      <c r="U82" s="123"/>
      <c r="V82" s="32"/>
    </row>
    <row r="83" spans="1:22" ht="18.600000000000001" customHeight="1">
      <c r="A83" s="25"/>
      <c r="B83" s="64">
        <v>77</v>
      </c>
      <c r="C83" s="65" t="s">
        <v>126</v>
      </c>
      <c r="D83" s="66">
        <v>1</v>
      </c>
      <c r="E83" s="67" t="s">
        <v>27</v>
      </c>
      <c r="F83" s="68" t="s">
        <v>127</v>
      </c>
      <c r="G83" s="69"/>
      <c r="H83" s="51">
        <f t="shared" si="7"/>
        <v>140</v>
      </c>
      <c r="I83" s="4">
        <v>140</v>
      </c>
      <c r="J83" s="99">
        <v>140</v>
      </c>
      <c r="K83" s="53">
        <f t="shared" si="12"/>
        <v>140</v>
      </c>
      <c r="L83" s="54" t="str">
        <f t="shared" si="13"/>
        <v>VYHOVUJE</v>
      </c>
      <c r="M83" s="125"/>
      <c r="N83" s="127"/>
      <c r="O83" s="70"/>
      <c r="P83" s="121"/>
      <c r="Q83" s="129"/>
      <c r="R83" s="129"/>
      <c r="S83" s="119"/>
      <c r="T83" s="121"/>
      <c r="U83" s="123"/>
      <c r="V83" s="32"/>
    </row>
    <row r="84" spans="1:22" ht="18.600000000000001" customHeight="1">
      <c r="A84" s="25"/>
      <c r="B84" s="64">
        <v>78</v>
      </c>
      <c r="C84" s="65" t="s">
        <v>128</v>
      </c>
      <c r="D84" s="66">
        <v>1</v>
      </c>
      <c r="E84" s="67" t="s">
        <v>27</v>
      </c>
      <c r="F84" s="68" t="s">
        <v>129</v>
      </c>
      <c r="G84" s="69"/>
      <c r="H84" s="51">
        <f t="shared" si="7"/>
        <v>48</v>
      </c>
      <c r="I84" s="4">
        <v>48</v>
      </c>
      <c r="J84" s="99">
        <v>48</v>
      </c>
      <c r="K84" s="53">
        <f t="shared" si="12"/>
        <v>48</v>
      </c>
      <c r="L84" s="54" t="str">
        <f t="shared" si="13"/>
        <v>VYHOVUJE</v>
      </c>
      <c r="M84" s="125"/>
      <c r="N84" s="127"/>
      <c r="O84" s="70"/>
      <c r="P84" s="121"/>
      <c r="Q84" s="129"/>
      <c r="R84" s="129"/>
      <c r="S84" s="119"/>
      <c r="T84" s="121"/>
      <c r="U84" s="123"/>
      <c r="V84" s="32"/>
    </row>
    <row r="85" spans="1:22" ht="18.600000000000001" customHeight="1">
      <c r="A85" s="25"/>
      <c r="B85" s="64">
        <v>79</v>
      </c>
      <c r="C85" s="65" t="s">
        <v>130</v>
      </c>
      <c r="D85" s="66">
        <v>2</v>
      </c>
      <c r="E85" s="67" t="s">
        <v>27</v>
      </c>
      <c r="F85" s="68" t="s">
        <v>235</v>
      </c>
      <c r="G85" s="69"/>
      <c r="H85" s="51">
        <f t="shared" si="7"/>
        <v>780</v>
      </c>
      <c r="I85" s="4">
        <v>390</v>
      </c>
      <c r="J85" s="99">
        <v>390</v>
      </c>
      <c r="K85" s="53">
        <f t="shared" si="12"/>
        <v>780</v>
      </c>
      <c r="L85" s="54" t="str">
        <f t="shared" si="13"/>
        <v>VYHOVUJE</v>
      </c>
      <c r="M85" s="125"/>
      <c r="N85" s="127"/>
      <c r="O85" s="70"/>
      <c r="P85" s="121"/>
      <c r="Q85" s="129"/>
      <c r="R85" s="129"/>
      <c r="S85" s="119"/>
      <c r="T85" s="121"/>
      <c r="U85" s="123"/>
      <c r="V85" s="32"/>
    </row>
    <row r="86" spans="1:22" ht="18.600000000000001" customHeight="1">
      <c r="A86" s="25"/>
      <c r="B86" s="64">
        <v>80</v>
      </c>
      <c r="C86" s="65" t="s">
        <v>131</v>
      </c>
      <c r="D86" s="66">
        <v>2</v>
      </c>
      <c r="E86" s="67" t="s">
        <v>27</v>
      </c>
      <c r="F86" s="68" t="s">
        <v>132</v>
      </c>
      <c r="G86" s="69"/>
      <c r="H86" s="51">
        <f t="shared" si="7"/>
        <v>56</v>
      </c>
      <c r="I86" s="4">
        <v>28</v>
      </c>
      <c r="J86" s="99">
        <v>28</v>
      </c>
      <c r="K86" s="53">
        <f t="shared" si="12"/>
        <v>56</v>
      </c>
      <c r="L86" s="54" t="str">
        <f t="shared" si="13"/>
        <v>VYHOVUJE</v>
      </c>
      <c r="M86" s="125"/>
      <c r="N86" s="127"/>
      <c r="O86" s="70"/>
      <c r="P86" s="121"/>
      <c r="Q86" s="129"/>
      <c r="R86" s="129"/>
      <c r="S86" s="119"/>
      <c r="T86" s="121"/>
      <c r="U86" s="123"/>
      <c r="V86" s="32"/>
    </row>
    <row r="87" spans="1:22" ht="33" customHeight="1">
      <c r="A87" s="25"/>
      <c r="B87" s="64">
        <v>81</v>
      </c>
      <c r="C87" s="65" t="s">
        <v>133</v>
      </c>
      <c r="D87" s="66">
        <v>1</v>
      </c>
      <c r="E87" s="67" t="s">
        <v>47</v>
      </c>
      <c r="F87" s="68" t="s">
        <v>134</v>
      </c>
      <c r="G87" s="69"/>
      <c r="H87" s="51">
        <f t="shared" si="7"/>
        <v>420</v>
      </c>
      <c r="I87" s="4">
        <v>420</v>
      </c>
      <c r="J87" s="99">
        <v>220</v>
      </c>
      <c r="K87" s="53">
        <f t="shared" si="12"/>
        <v>220</v>
      </c>
      <c r="L87" s="54" t="str">
        <f t="shared" si="13"/>
        <v>VYHOVUJE</v>
      </c>
      <c r="M87" s="125"/>
      <c r="N87" s="127"/>
      <c r="O87" s="70"/>
      <c r="P87" s="121"/>
      <c r="Q87" s="129"/>
      <c r="R87" s="129"/>
      <c r="S87" s="119"/>
      <c r="T87" s="121"/>
      <c r="U87" s="123"/>
      <c r="V87" s="32"/>
    </row>
    <row r="88" spans="1:22" ht="24.75" customHeight="1">
      <c r="A88" s="25"/>
      <c r="B88" s="64">
        <v>82</v>
      </c>
      <c r="C88" s="65" t="s">
        <v>135</v>
      </c>
      <c r="D88" s="66">
        <v>1</v>
      </c>
      <c r="E88" s="67" t="s">
        <v>47</v>
      </c>
      <c r="F88" s="68" t="s">
        <v>136</v>
      </c>
      <c r="G88" s="69"/>
      <c r="H88" s="51">
        <f t="shared" si="7"/>
        <v>260</v>
      </c>
      <c r="I88" s="4">
        <v>260</v>
      </c>
      <c r="J88" s="99">
        <v>260</v>
      </c>
      <c r="K88" s="53">
        <f t="shared" si="12"/>
        <v>260</v>
      </c>
      <c r="L88" s="54" t="str">
        <f t="shared" si="13"/>
        <v>VYHOVUJE</v>
      </c>
      <c r="M88" s="125"/>
      <c r="N88" s="127"/>
      <c r="O88" s="70"/>
      <c r="P88" s="121"/>
      <c r="Q88" s="129"/>
      <c r="R88" s="129"/>
      <c r="S88" s="119"/>
      <c r="T88" s="121"/>
      <c r="U88" s="123"/>
      <c r="V88" s="32"/>
    </row>
    <row r="89" spans="1:22" ht="24.75" customHeight="1">
      <c r="A89" s="25"/>
      <c r="B89" s="64">
        <v>83</v>
      </c>
      <c r="C89" s="65" t="s">
        <v>137</v>
      </c>
      <c r="D89" s="66">
        <v>3</v>
      </c>
      <c r="E89" s="67" t="s">
        <v>27</v>
      </c>
      <c r="F89" s="68" t="s">
        <v>138</v>
      </c>
      <c r="G89" s="69"/>
      <c r="H89" s="51">
        <f t="shared" si="7"/>
        <v>540</v>
      </c>
      <c r="I89" s="4">
        <v>180</v>
      </c>
      <c r="J89" s="99">
        <v>180</v>
      </c>
      <c r="K89" s="53">
        <f t="shared" si="12"/>
        <v>540</v>
      </c>
      <c r="L89" s="54" t="str">
        <f t="shared" si="13"/>
        <v>VYHOVUJE</v>
      </c>
      <c r="M89" s="125"/>
      <c r="N89" s="127"/>
      <c r="O89" s="70"/>
      <c r="P89" s="121"/>
      <c r="Q89" s="129"/>
      <c r="R89" s="129"/>
      <c r="S89" s="119"/>
      <c r="T89" s="121"/>
      <c r="U89" s="123"/>
      <c r="V89" s="32"/>
    </row>
    <row r="90" spans="1:22" ht="18.75" customHeight="1">
      <c r="A90" s="25"/>
      <c r="B90" s="64">
        <v>84</v>
      </c>
      <c r="C90" s="65" t="s">
        <v>139</v>
      </c>
      <c r="D90" s="66">
        <v>2</v>
      </c>
      <c r="E90" s="67" t="s">
        <v>47</v>
      </c>
      <c r="F90" s="68" t="s">
        <v>140</v>
      </c>
      <c r="G90" s="69"/>
      <c r="H90" s="51">
        <f t="shared" si="7"/>
        <v>70</v>
      </c>
      <c r="I90" s="4">
        <v>35</v>
      </c>
      <c r="J90" s="99">
        <v>35</v>
      </c>
      <c r="K90" s="53">
        <f t="shared" si="12"/>
        <v>70</v>
      </c>
      <c r="L90" s="54" t="str">
        <f t="shared" si="13"/>
        <v>VYHOVUJE</v>
      </c>
      <c r="M90" s="125"/>
      <c r="N90" s="127"/>
      <c r="O90" s="70"/>
      <c r="P90" s="121"/>
      <c r="Q90" s="129"/>
      <c r="R90" s="129"/>
      <c r="S90" s="119"/>
      <c r="T90" s="121"/>
      <c r="U90" s="123"/>
      <c r="V90" s="32"/>
    </row>
    <row r="91" spans="1:22" ht="23.25" customHeight="1">
      <c r="A91" s="25"/>
      <c r="B91" s="64">
        <v>85</v>
      </c>
      <c r="C91" s="65" t="s">
        <v>141</v>
      </c>
      <c r="D91" s="66">
        <v>1</v>
      </c>
      <c r="E91" s="67" t="s">
        <v>27</v>
      </c>
      <c r="F91" s="68" t="s">
        <v>142</v>
      </c>
      <c r="G91" s="69"/>
      <c r="H91" s="51">
        <f t="shared" si="7"/>
        <v>100</v>
      </c>
      <c r="I91" s="4">
        <v>100</v>
      </c>
      <c r="J91" s="99">
        <v>100</v>
      </c>
      <c r="K91" s="53">
        <f t="shared" si="12"/>
        <v>100</v>
      </c>
      <c r="L91" s="54" t="str">
        <f t="shared" si="13"/>
        <v>VYHOVUJE</v>
      </c>
      <c r="M91" s="125"/>
      <c r="N91" s="127"/>
      <c r="O91" s="70"/>
      <c r="P91" s="121"/>
      <c r="Q91" s="129"/>
      <c r="R91" s="129"/>
      <c r="S91" s="119"/>
      <c r="T91" s="121"/>
      <c r="U91" s="123"/>
      <c r="V91" s="32"/>
    </row>
    <row r="92" spans="1:22" ht="46.15" customHeight="1">
      <c r="A92" s="25"/>
      <c r="B92" s="64">
        <v>86</v>
      </c>
      <c r="C92" s="65" t="s">
        <v>143</v>
      </c>
      <c r="D92" s="66">
        <v>1</v>
      </c>
      <c r="E92" s="67" t="s">
        <v>47</v>
      </c>
      <c r="F92" s="68" t="s">
        <v>219</v>
      </c>
      <c r="G92" s="69"/>
      <c r="H92" s="51">
        <f t="shared" si="7"/>
        <v>110</v>
      </c>
      <c r="I92" s="4">
        <v>110</v>
      </c>
      <c r="J92" s="99">
        <v>110</v>
      </c>
      <c r="K92" s="53">
        <f t="shared" si="12"/>
        <v>110</v>
      </c>
      <c r="L92" s="54" t="str">
        <f t="shared" si="13"/>
        <v>VYHOVUJE</v>
      </c>
      <c r="M92" s="125"/>
      <c r="N92" s="127"/>
      <c r="O92" s="70"/>
      <c r="P92" s="121"/>
      <c r="Q92" s="129"/>
      <c r="R92" s="129"/>
      <c r="S92" s="119"/>
      <c r="T92" s="121"/>
      <c r="U92" s="123"/>
      <c r="V92" s="32"/>
    </row>
    <row r="93" spans="1:22" ht="47.45" customHeight="1">
      <c r="A93" s="25"/>
      <c r="B93" s="64">
        <v>87</v>
      </c>
      <c r="C93" s="65" t="s">
        <v>144</v>
      </c>
      <c r="D93" s="66">
        <v>1</v>
      </c>
      <c r="E93" s="67" t="s">
        <v>108</v>
      </c>
      <c r="F93" s="68" t="s">
        <v>145</v>
      </c>
      <c r="G93" s="69"/>
      <c r="H93" s="51">
        <f t="shared" si="7"/>
        <v>130</v>
      </c>
      <c r="I93" s="4">
        <v>130</v>
      </c>
      <c r="J93" s="99">
        <v>130</v>
      </c>
      <c r="K93" s="53">
        <f t="shared" si="12"/>
        <v>130</v>
      </c>
      <c r="L93" s="54" t="str">
        <f t="shared" si="13"/>
        <v>VYHOVUJE</v>
      </c>
      <c r="M93" s="125"/>
      <c r="N93" s="127"/>
      <c r="O93" s="70"/>
      <c r="P93" s="121"/>
      <c r="Q93" s="129"/>
      <c r="R93" s="129"/>
      <c r="S93" s="119"/>
      <c r="T93" s="121"/>
      <c r="U93" s="123"/>
      <c r="V93" s="32"/>
    </row>
    <row r="94" spans="1:22" ht="19.899999999999999" customHeight="1">
      <c r="A94" s="25"/>
      <c r="B94" s="64">
        <v>88</v>
      </c>
      <c r="C94" s="65" t="s">
        <v>146</v>
      </c>
      <c r="D94" s="66">
        <v>4</v>
      </c>
      <c r="E94" s="67" t="s">
        <v>27</v>
      </c>
      <c r="F94" s="68" t="s">
        <v>147</v>
      </c>
      <c r="G94" s="69"/>
      <c r="H94" s="51">
        <f t="shared" si="7"/>
        <v>140</v>
      </c>
      <c r="I94" s="4">
        <v>35</v>
      </c>
      <c r="J94" s="99">
        <v>35</v>
      </c>
      <c r="K94" s="53">
        <f t="shared" si="12"/>
        <v>140</v>
      </c>
      <c r="L94" s="54" t="str">
        <f t="shared" si="13"/>
        <v>VYHOVUJE</v>
      </c>
      <c r="M94" s="125"/>
      <c r="N94" s="127"/>
      <c r="O94" s="70"/>
      <c r="P94" s="121"/>
      <c r="Q94" s="129"/>
      <c r="R94" s="129"/>
      <c r="S94" s="119"/>
      <c r="T94" s="121"/>
      <c r="U94" s="123"/>
      <c r="V94" s="32"/>
    </row>
    <row r="95" spans="1:22" ht="34.9" customHeight="1">
      <c r="A95" s="25"/>
      <c r="B95" s="64">
        <v>89</v>
      </c>
      <c r="C95" s="65" t="s">
        <v>148</v>
      </c>
      <c r="D95" s="66">
        <v>1</v>
      </c>
      <c r="E95" s="67" t="s">
        <v>27</v>
      </c>
      <c r="F95" s="68" t="s">
        <v>149</v>
      </c>
      <c r="G95" s="69"/>
      <c r="H95" s="51">
        <f t="shared" si="7"/>
        <v>180</v>
      </c>
      <c r="I95" s="4">
        <v>180</v>
      </c>
      <c r="J95" s="99">
        <v>180</v>
      </c>
      <c r="K95" s="53">
        <f t="shared" si="12"/>
        <v>180</v>
      </c>
      <c r="L95" s="54" t="str">
        <f t="shared" si="13"/>
        <v>VYHOVUJE</v>
      </c>
      <c r="M95" s="125"/>
      <c r="N95" s="127"/>
      <c r="O95" s="70"/>
      <c r="P95" s="121"/>
      <c r="Q95" s="129"/>
      <c r="R95" s="129"/>
      <c r="S95" s="119"/>
      <c r="T95" s="121"/>
      <c r="U95" s="123"/>
      <c r="V95" s="32"/>
    </row>
    <row r="96" spans="1:22" ht="34.9" customHeight="1">
      <c r="A96" s="25"/>
      <c r="B96" s="64">
        <v>90</v>
      </c>
      <c r="C96" s="65" t="s">
        <v>150</v>
      </c>
      <c r="D96" s="66">
        <v>1</v>
      </c>
      <c r="E96" s="67" t="s">
        <v>27</v>
      </c>
      <c r="F96" s="68" t="s">
        <v>151</v>
      </c>
      <c r="G96" s="69"/>
      <c r="H96" s="51">
        <f t="shared" si="7"/>
        <v>150</v>
      </c>
      <c r="I96" s="4">
        <v>150</v>
      </c>
      <c r="J96" s="99">
        <v>150</v>
      </c>
      <c r="K96" s="53">
        <f t="shared" si="12"/>
        <v>150</v>
      </c>
      <c r="L96" s="54" t="str">
        <f t="shared" si="13"/>
        <v>VYHOVUJE</v>
      </c>
      <c r="M96" s="125"/>
      <c r="N96" s="127"/>
      <c r="O96" s="70"/>
      <c r="P96" s="121"/>
      <c r="Q96" s="129"/>
      <c r="R96" s="129"/>
      <c r="S96" s="119"/>
      <c r="T96" s="121"/>
      <c r="U96" s="123"/>
      <c r="V96" s="32"/>
    </row>
    <row r="97" spans="1:22" ht="15.6" customHeight="1">
      <c r="A97" s="25"/>
      <c r="B97" s="64">
        <v>91</v>
      </c>
      <c r="C97" s="65" t="s">
        <v>152</v>
      </c>
      <c r="D97" s="66">
        <v>5</v>
      </c>
      <c r="E97" s="67" t="s">
        <v>47</v>
      </c>
      <c r="F97" s="68" t="s">
        <v>153</v>
      </c>
      <c r="G97" s="69"/>
      <c r="H97" s="51">
        <f t="shared" si="7"/>
        <v>70</v>
      </c>
      <c r="I97" s="4">
        <v>14</v>
      </c>
      <c r="J97" s="99">
        <v>14</v>
      </c>
      <c r="K97" s="53">
        <f t="shared" ref="K97:K129" si="14">D97*J97</f>
        <v>70</v>
      </c>
      <c r="L97" s="54" t="str">
        <f t="shared" ref="L97:L129" si="15">IF(ISNUMBER(J97), IF(J97&gt;I97,"NEVYHOVUJE","VYHOVUJE")," ")</f>
        <v>VYHOVUJE</v>
      </c>
      <c r="M97" s="125"/>
      <c r="N97" s="127"/>
      <c r="O97" s="70"/>
      <c r="P97" s="121"/>
      <c r="Q97" s="129"/>
      <c r="R97" s="129"/>
      <c r="S97" s="119"/>
      <c r="T97" s="121"/>
      <c r="U97" s="123"/>
      <c r="V97" s="32"/>
    </row>
    <row r="98" spans="1:22" ht="15.6" customHeight="1">
      <c r="A98" s="25"/>
      <c r="B98" s="64">
        <v>92</v>
      </c>
      <c r="C98" s="65" t="s">
        <v>154</v>
      </c>
      <c r="D98" s="66">
        <v>5</v>
      </c>
      <c r="E98" s="67" t="s">
        <v>47</v>
      </c>
      <c r="F98" s="68" t="s">
        <v>153</v>
      </c>
      <c r="G98" s="69"/>
      <c r="H98" s="51">
        <f t="shared" si="7"/>
        <v>65</v>
      </c>
      <c r="I98" s="4">
        <v>13</v>
      </c>
      <c r="J98" s="99">
        <v>13</v>
      </c>
      <c r="K98" s="53">
        <f t="shared" si="14"/>
        <v>65</v>
      </c>
      <c r="L98" s="54" t="str">
        <f t="shared" si="15"/>
        <v>VYHOVUJE</v>
      </c>
      <c r="M98" s="125"/>
      <c r="N98" s="127"/>
      <c r="O98" s="70"/>
      <c r="P98" s="121"/>
      <c r="Q98" s="129"/>
      <c r="R98" s="129"/>
      <c r="S98" s="119"/>
      <c r="T98" s="121"/>
      <c r="U98" s="123"/>
      <c r="V98" s="32"/>
    </row>
    <row r="99" spans="1:22" ht="15.6" customHeight="1">
      <c r="A99" s="25"/>
      <c r="B99" s="64">
        <v>93</v>
      </c>
      <c r="C99" s="65" t="s">
        <v>155</v>
      </c>
      <c r="D99" s="66">
        <v>2</v>
      </c>
      <c r="E99" s="67" t="s">
        <v>47</v>
      </c>
      <c r="F99" s="68" t="s">
        <v>153</v>
      </c>
      <c r="G99" s="69"/>
      <c r="H99" s="51">
        <f t="shared" si="7"/>
        <v>30</v>
      </c>
      <c r="I99" s="4">
        <v>15</v>
      </c>
      <c r="J99" s="99">
        <v>15</v>
      </c>
      <c r="K99" s="53">
        <f t="shared" si="14"/>
        <v>30</v>
      </c>
      <c r="L99" s="54" t="str">
        <f t="shared" si="15"/>
        <v>VYHOVUJE</v>
      </c>
      <c r="M99" s="125"/>
      <c r="N99" s="127"/>
      <c r="O99" s="70"/>
      <c r="P99" s="121"/>
      <c r="Q99" s="129"/>
      <c r="R99" s="129"/>
      <c r="S99" s="119"/>
      <c r="T99" s="121"/>
      <c r="U99" s="123"/>
      <c r="V99" s="32"/>
    </row>
    <row r="100" spans="1:22" ht="15.6" customHeight="1">
      <c r="A100" s="25"/>
      <c r="B100" s="64">
        <v>94</v>
      </c>
      <c r="C100" s="65" t="s">
        <v>156</v>
      </c>
      <c r="D100" s="66">
        <v>2</v>
      </c>
      <c r="E100" s="67" t="s">
        <v>47</v>
      </c>
      <c r="F100" s="68" t="s">
        <v>153</v>
      </c>
      <c r="G100" s="69"/>
      <c r="H100" s="51">
        <f t="shared" si="7"/>
        <v>84</v>
      </c>
      <c r="I100" s="4">
        <v>42</v>
      </c>
      <c r="J100" s="99">
        <v>42</v>
      </c>
      <c r="K100" s="53">
        <f t="shared" si="14"/>
        <v>84</v>
      </c>
      <c r="L100" s="54" t="str">
        <f t="shared" si="15"/>
        <v>VYHOVUJE</v>
      </c>
      <c r="M100" s="125"/>
      <c r="N100" s="127"/>
      <c r="O100" s="70"/>
      <c r="P100" s="121"/>
      <c r="Q100" s="129"/>
      <c r="R100" s="129"/>
      <c r="S100" s="119"/>
      <c r="T100" s="121"/>
      <c r="U100" s="123"/>
      <c r="V100" s="32"/>
    </row>
    <row r="101" spans="1:22" ht="15.6" customHeight="1">
      <c r="A101" s="25"/>
      <c r="B101" s="64">
        <v>95</v>
      </c>
      <c r="C101" s="65" t="s">
        <v>157</v>
      </c>
      <c r="D101" s="66">
        <v>4</v>
      </c>
      <c r="E101" s="67" t="s">
        <v>47</v>
      </c>
      <c r="F101" s="68" t="s">
        <v>158</v>
      </c>
      <c r="G101" s="69"/>
      <c r="H101" s="51">
        <f t="shared" si="7"/>
        <v>36</v>
      </c>
      <c r="I101" s="4">
        <v>9</v>
      </c>
      <c r="J101" s="99">
        <v>9</v>
      </c>
      <c r="K101" s="53">
        <f t="shared" si="14"/>
        <v>36</v>
      </c>
      <c r="L101" s="54" t="str">
        <f t="shared" si="15"/>
        <v>VYHOVUJE</v>
      </c>
      <c r="M101" s="125"/>
      <c r="N101" s="127"/>
      <c r="O101" s="70"/>
      <c r="P101" s="121"/>
      <c r="Q101" s="129"/>
      <c r="R101" s="129"/>
      <c r="S101" s="119"/>
      <c r="T101" s="121"/>
      <c r="U101" s="123"/>
      <c r="V101" s="32"/>
    </row>
    <row r="102" spans="1:22" ht="15.6" customHeight="1">
      <c r="A102" s="25"/>
      <c r="B102" s="64">
        <v>96</v>
      </c>
      <c r="C102" s="65" t="s">
        <v>159</v>
      </c>
      <c r="D102" s="66">
        <v>4</v>
      </c>
      <c r="E102" s="67" t="s">
        <v>47</v>
      </c>
      <c r="F102" s="68" t="s">
        <v>160</v>
      </c>
      <c r="G102" s="69"/>
      <c r="H102" s="51">
        <f t="shared" si="7"/>
        <v>80</v>
      </c>
      <c r="I102" s="4">
        <v>20</v>
      </c>
      <c r="J102" s="99">
        <v>20</v>
      </c>
      <c r="K102" s="53">
        <f t="shared" si="14"/>
        <v>80</v>
      </c>
      <c r="L102" s="54" t="str">
        <f t="shared" si="15"/>
        <v>VYHOVUJE</v>
      </c>
      <c r="M102" s="125"/>
      <c r="N102" s="127"/>
      <c r="O102" s="70"/>
      <c r="P102" s="121"/>
      <c r="Q102" s="129"/>
      <c r="R102" s="129"/>
      <c r="S102" s="119"/>
      <c r="T102" s="121"/>
      <c r="U102" s="123"/>
      <c r="V102" s="32"/>
    </row>
    <row r="103" spans="1:22" ht="15.6" customHeight="1">
      <c r="A103" s="25"/>
      <c r="B103" s="64">
        <v>97</v>
      </c>
      <c r="C103" s="65" t="s">
        <v>161</v>
      </c>
      <c r="D103" s="66">
        <v>6</v>
      </c>
      <c r="E103" s="67" t="s">
        <v>47</v>
      </c>
      <c r="F103" s="68" t="s">
        <v>162</v>
      </c>
      <c r="G103" s="69"/>
      <c r="H103" s="51">
        <f t="shared" si="7"/>
        <v>90</v>
      </c>
      <c r="I103" s="4">
        <v>15</v>
      </c>
      <c r="J103" s="99">
        <v>15</v>
      </c>
      <c r="K103" s="53">
        <f t="shared" si="14"/>
        <v>90</v>
      </c>
      <c r="L103" s="54" t="str">
        <f t="shared" si="15"/>
        <v>VYHOVUJE</v>
      </c>
      <c r="M103" s="125"/>
      <c r="N103" s="127"/>
      <c r="O103" s="70"/>
      <c r="P103" s="121"/>
      <c r="Q103" s="129"/>
      <c r="R103" s="129"/>
      <c r="S103" s="119"/>
      <c r="T103" s="121"/>
      <c r="U103" s="123"/>
      <c r="V103" s="32"/>
    </row>
    <row r="104" spans="1:22" ht="15.6" customHeight="1">
      <c r="A104" s="25"/>
      <c r="B104" s="64">
        <v>98</v>
      </c>
      <c r="C104" s="65" t="s">
        <v>163</v>
      </c>
      <c r="D104" s="66">
        <v>2</v>
      </c>
      <c r="E104" s="67" t="s">
        <v>47</v>
      </c>
      <c r="F104" s="68" t="s">
        <v>162</v>
      </c>
      <c r="G104" s="69"/>
      <c r="H104" s="51">
        <f t="shared" si="7"/>
        <v>36</v>
      </c>
      <c r="I104" s="4">
        <v>18</v>
      </c>
      <c r="J104" s="99">
        <v>18</v>
      </c>
      <c r="K104" s="53">
        <f t="shared" si="14"/>
        <v>36</v>
      </c>
      <c r="L104" s="54" t="str">
        <f t="shared" si="15"/>
        <v>VYHOVUJE</v>
      </c>
      <c r="M104" s="125"/>
      <c r="N104" s="127"/>
      <c r="O104" s="70"/>
      <c r="P104" s="121"/>
      <c r="Q104" s="129"/>
      <c r="R104" s="129"/>
      <c r="S104" s="119"/>
      <c r="T104" s="121"/>
      <c r="U104" s="123"/>
      <c r="V104" s="32"/>
    </row>
    <row r="105" spans="1:22" ht="15.6" customHeight="1">
      <c r="A105" s="25"/>
      <c r="B105" s="64">
        <v>99</v>
      </c>
      <c r="C105" s="65" t="s">
        <v>164</v>
      </c>
      <c r="D105" s="66">
        <v>1</v>
      </c>
      <c r="E105" s="67" t="s">
        <v>47</v>
      </c>
      <c r="F105" s="68" t="s">
        <v>162</v>
      </c>
      <c r="G105" s="69"/>
      <c r="H105" s="51">
        <f t="shared" si="7"/>
        <v>26</v>
      </c>
      <c r="I105" s="4">
        <v>26</v>
      </c>
      <c r="J105" s="99">
        <v>26</v>
      </c>
      <c r="K105" s="53">
        <f t="shared" si="14"/>
        <v>26</v>
      </c>
      <c r="L105" s="54" t="str">
        <f t="shared" si="15"/>
        <v>VYHOVUJE</v>
      </c>
      <c r="M105" s="125"/>
      <c r="N105" s="127"/>
      <c r="O105" s="70"/>
      <c r="P105" s="121"/>
      <c r="Q105" s="129"/>
      <c r="R105" s="129"/>
      <c r="S105" s="119"/>
      <c r="T105" s="121"/>
      <c r="U105" s="123"/>
      <c r="V105" s="32"/>
    </row>
    <row r="106" spans="1:22" ht="34.9" customHeight="1">
      <c r="A106" s="25"/>
      <c r="B106" s="64">
        <v>100</v>
      </c>
      <c r="C106" s="65" t="s">
        <v>165</v>
      </c>
      <c r="D106" s="66">
        <v>12</v>
      </c>
      <c r="E106" s="67" t="s">
        <v>27</v>
      </c>
      <c r="F106" s="68" t="s">
        <v>166</v>
      </c>
      <c r="G106" s="69"/>
      <c r="H106" s="51">
        <f t="shared" si="7"/>
        <v>540</v>
      </c>
      <c r="I106" s="4">
        <v>45</v>
      </c>
      <c r="J106" s="99">
        <v>45</v>
      </c>
      <c r="K106" s="53">
        <f t="shared" si="14"/>
        <v>540</v>
      </c>
      <c r="L106" s="54" t="str">
        <f t="shared" si="15"/>
        <v>VYHOVUJE</v>
      </c>
      <c r="M106" s="125"/>
      <c r="N106" s="127"/>
      <c r="O106" s="70"/>
      <c r="P106" s="121"/>
      <c r="Q106" s="129"/>
      <c r="R106" s="129"/>
      <c r="S106" s="119"/>
      <c r="T106" s="121"/>
      <c r="U106" s="123"/>
      <c r="V106" s="32"/>
    </row>
    <row r="107" spans="1:22" ht="33" customHeight="1">
      <c r="A107" s="25"/>
      <c r="B107" s="64">
        <v>101</v>
      </c>
      <c r="C107" s="65" t="s">
        <v>167</v>
      </c>
      <c r="D107" s="66">
        <v>2</v>
      </c>
      <c r="E107" s="67" t="s">
        <v>27</v>
      </c>
      <c r="F107" s="68" t="s">
        <v>168</v>
      </c>
      <c r="G107" s="69"/>
      <c r="H107" s="51">
        <f t="shared" si="7"/>
        <v>160</v>
      </c>
      <c r="I107" s="4">
        <v>80</v>
      </c>
      <c r="J107" s="99">
        <v>80</v>
      </c>
      <c r="K107" s="53">
        <f t="shared" si="14"/>
        <v>160</v>
      </c>
      <c r="L107" s="54" t="str">
        <f t="shared" si="15"/>
        <v>VYHOVUJE</v>
      </c>
      <c r="M107" s="125"/>
      <c r="N107" s="127"/>
      <c r="O107" s="70"/>
      <c r="P107" s="121"/>
      <c r="Q107" s="129"/>
      <c r="R107" s="129"/>
      <c r="S107" s="119"/>
      <c r="T107" s="121"/>
      <c r="U107" s="123"/>
      <c r="V107" s="32"/>
    </row>
    <row r="108" spans="1:22" ht="16.899999999999999" customHeight="1">
      <c r="A108" s="25"/>
      <c r="B108" s="64">
        <v>102</v>
      </c>
      <c r="C108" s="65" t="s">
        <v>169</v>
      </c>
      <c r="D108" s="66">
        <v>2</v>
      </c>
      <c r="E108" s="67"/>
      <c r="F108" s="68" t="s">
        <v>170</v>
      </c>
      <c r="G108" s="69"/>
      <c r="H108" s="51">
        <f t="shared" si="7"/>
        <v>116</v>
      </c>
      <c r="I108" s="4">
        <v>58</v>
      </c>
      <c r="J108" s="99">
        <v>58</v>
      </c>
      <c r="K108" s="53">
        <f t="shared" si="14"/>
        <v>116</v>
      </c>
      <c r="L108" s="54" t="str">
        <f t="shared" si="15"/>
        <v>VYHOVUJE</v>
      </c>
      <c r="M108" s="125"/>
      <c r="N108" s="127"/>
      <c r="O108" s="70"/>
      <c r="P108" s="121"/>
      <c r="Q108" s="129"/>
      <c r="R108" s="129"/>
      <c r="S108" s="119"/>
      <c r="T108" s="121"/>
      <c r="U108" s="123"/>
      <c r="V108" s="32"/>
    </row>
    <row r="109" spans="1:22" ht="18" customHeight="1">
      <c r="A109" s="25"/>
      <c r="B109" s="64">
        <v>103</v>
      </c>
      <c r="C109" s="65" t="s">
        <v>171</v>
      </c>
      <c r="D109" s="66">
        <v>1</v>
      </c>
      <c r="E109" s="67" t="s">
        <v>27</v>
      </c>
      <c r="F109" s="68" t="s">
        <v>172</v>
      </c>
      <c r="G109" s="69"/>
      <c r="H109" s="51">
        <f t="shared" si="7"/>
        <v>20</v>
      </c>
      <c r="I109" s="4">
        <v>20</v>
      </c>
      <c r="J109" s="99">
        <v>20</v>
      </c>
      <c r="K109" s="53">
        <f t="shared" si="14"/>
        <v>20</v>
      </c>
      <c r="L109" s="54" t="str">
        <f t="shared" si="15"/>
        <v>VYHOVUJE</v>
      </c>
      <c r="M109" s="125"/>
      <c r="N109" s="127"/>
      <c r="O109" s="70"/>
      <c r="P109" s="121"/>
      <c r="Q109" s="129"/>
      <c r="R109" s="129"/>
      <c r="S109" s="119"/>
      <c r="T109" s="121"/>
      <c r="U109" s="123"/>
      <c r="V109" s="32"/>
    </row>
    <row r="110" spans="1:22" ht="33" customHeight="1">
      <c r="A110" s="25"/>
      <c r="B110" s="64">
        <v>104</v>
      </c>
      <c r="C110" s="65" t="s">
        <v>173</v>
      </c>
      <c r="D110" s="66">
        <v>5</v>
      </c>
      <c r="E110" s="67" t="s">
        <v>27</v>
      </c>
      <c r="F110" s="68" t="s">
        <v>174</v>
      </c>
      <c r="G110" s="69"/>
      <c r="H110" s="51">
        <f t="shared" si="7"/>
        <v>210</v>
      </c>
      <c r="I110" s="4">
        <v>42</v>
      </c>
      <c r="J110" s="99">
        <v>42</v>
      </c>
      <c r="K110" s="53">
        <f t="shared" si="14"/>
        <v>210</v>
      </c>
      <c r="L110" s="54" t="str">
        <f t="shared" si="15"/>
        <v>VYHOVUJE</v>
      </c>
      <c r="M110" s="125"/>
      <c r="N110" s="127"/>
      <c r="O110" s="70"/>
      <c r="P110" s="121"/>
      <c r="Q110" s="129"/>
      <c r="R110" s="129"/>
      <c r="S110" s="119"/>
      <c r="T110" s="121"/>
      <c r="U110" s="123"/>
      <c r="V110" s="32"/>
    </row>
    <row r="111" spans="1:22" ht="31.15" customHeight="1">
      <c r="A111" s="25"/>
      <c r="B111" s="64">
        <v>105</v>
      </c>
      <c r="C111" s="65" t="s">
        <v>175</v>
      </c>
      <c r="D111" s="66">
        <v>4</v>
      </c>
      <c r="E111" s="67" t="s">
        <v>27</v>
      </c>
      <c r="F111" s="68" t="s">
        <v>176</v>
      </c>
      <c r="G111" s="69"/>
      <c r="H111" s="51">
        <f t="shared" si="7"/>
        <v>260</v>
      </c>
      <c r="I111" s="4">
        <v>65</v>
      </c>
      <c r="J111" s="99">
        <v>65</v>
      </c>
      <c r="K111" s="53">
        <f t="shared" si="14"/>
        <v>260</v>
      </c>
      <c r="L111" s="54" t="str">
        <f t="shared" si="15"/>
        <v>VYHOVUJE</v>
      </c>
      <c r="M111" s="125"/>
      <c r="N111" s="127"/>
      <c r="O111" s="70"/>
      <c r="P111" s="121"/>
      <c r="Q111" s="129"/>
      <c r="R111" s="129"/>
      <c r="S111" s="119"/>
      <c r="T111" s="121"/>
      <c r="U111" s="123"/>
      <c r="V111" s="32"/>
    </row>
    <row r="112" spans="1:22">
      <c r="A112" s="25"/>
      <c r="B112" s="64">
        <v>106</v>
      </c>
      <c r="C112" s="65" t="s">
        <v>177</v>
      </c>
      <c r="D112" s="66">
        <v>2</v>
      </c>
      <c r="E112" s="67" t="s">
        <v>27</v>
      </c>
      <c r="F112" s="68" t="s">
        <v>178</v>
      </c>
      <c r="G112" s="69"/>
      <c r="H112" s="51">
        <f t="shared" si="7"/>
        <v>160</v>
      </c>
      <c r="I112" s="4">
        <v>80</v>
      </c>
      <c r="J112" s="99">
        <v>80</v>
      </c>
      <c r="K112" s="53">
        <f t="shared" si="14"/>
        <v>160</v>
      </c>
      <c r="L112" s="54" t="str">
        <f t="shared" si="15"/>
        <v>VYHOVUJE</v>
      </c>
      <c r="M112" s="125"/>
      <c r="N112" s="127"/>
      <c r="O112" s="70"/>
      <c r="P112" s="121"/>
      <c r="Q112" s="129"/>
      <c r="R112" s="129"/>
      <c r="S112" s="119"/>
      <c r="T112" s="121"/>
      <c r="U112" s="123"/>
      <c r="V112" s="32"/>
    </row>
    <row r="113" spans="1:22">
      <c r="A113" s="25"/>
      <c r="B113" s="64">
        <v>107</v>
      </c>
      <c r="C113" s="65" t="s">
        <v>179</v>
      </c>
      <c r="D113" s="66">
        <v>2</v>
      </c>
      <c r="E113" s="67" t="s">
        <v>27</v>
      </c>
      <c r="F113" s="68" t="s">
        <v>180</v>
      </c>
      <c r="G113" s="69"/>
      <c r="H113" s="51">
        <f t="shared" si="7"/>
        <v>80</v>
      </c>
      <c r="I113" s="4">
        <v>40</v>
      </c>
      <c r="J113" s="99">
        <v>40</v>
      </c>
      <c r="K113" s="53">
        <f t="shared" si="14"/>
        <v>80</v>
      </c>
      <c r="L113" s="54" t="str">
        <f t="shared" si="15"/>
        <v>VYHOVUJE</v>
      </c>
      <c r="M113" s="125"/>
      <c r="N113" s="127"/>
      <c r="O113" s="70"/>
      <c r="P113" s="121"/>
      <c r="Q113" s="129"/>
      <c r="R113" s="129"/>
      <c r="S113" s="119"/>
      <c r="T113" s="121"/>
      <c r="U113" s="123"/>
      <c r="V113" s="32"/>
    </row>
    <row r="114" spans="1:22">
      <c r="A114" s="25"/>
      <c r="B114" s="64">
        <v>108</v>
      </c>
      <c r="C114" s="65" t="s">
        <v>181</v>
      </c>
      <c r="D114" s="66">
        <v>15</v>
      </c>
      <c r="E114" s="67" t="s">
        <v>27</v>
      </c>
      <c r="F114" s="68" t="s">
        <v>182</v>
      </c>
      <c r="G114" s="69"/>
      <c r="H114" s="51">
        <f t="shared" si="7"/>
        <v>75</v>
      </c>
      <c r="I114" s="4">
        <v>5</v>
      </c>
      <c r="J114" s="99">
        <v>5</v>
      </c>
      <c r="K114" s="53">
        <f t="shared" si="14"/>
        <v>75</v>
      </c>
      <c r="L114" s="54" t="str">
        <f t="shared" si="15"/>
        <v>VYHOVUJE</v>
      </c>
      <c r="M114" s="125"/>
      <c r="N114" s="127"/>
      <c r="O114" s="70"/>
      <c r="P114" s="121"/>
      <c r="Q114" s="129"/>
      <c r="R114" s="129"/>
      <c r="S114" s="119"/>
      <c r="T114" s="121"/>
      <c r="U114" s="123"/>
      <c r="V114" s="32"/>
    </row>
    <row r="115" spans="1:22">
      <c r="A115" s="25"/>
      <c r="B115" s="64">
        <v>109</v>
      </c>
      <c r="C115" s="65" t="s">
        <v>183</v>
      </c>
      <c r="D115" s="66">
        <v>5</v>
      </c>
      <c r="E115" s="67" t="s">
        <v>27</v>
      </c>
      <c r="F115" s="68" t="s">
        <v>184</v>
      </c>
      <c r="G115" s="69"/>
      <c r="H115" s="51">
        <f t="shared" si="7"/>
        <v>150</v>
      </c>
      <c r="I115" s="4">
        <v>30</v>
      </c>
      <c r="J115" s="99">
        <v>30</v>
      </c>
      <c r="K115" s="53">
        <f t="shared" si="14"/>
        <v>150</v>
      </c>
      <c r="L115" s="54" t="str">
        <f t="shared" si="15"/>
        <v>VYHOVUJE</v>
      </c>
      <c r="M115" s="125"/>
      <c r="N115" s="127"/>
      <c r="O115" s="70"/>
      <c r="P115" s="121"/>
      <c r="Q115" s="129"/>
      <c r="R115" s="129"/>
      <c r="S115" s="119"/>
      <c r="T115" s="121"/>
      <c r="U115" s="123"/>
      <c r="V115" s="32"/>
    </row>
    <row r="116" spans="1:22">
      <c r="A116" s="25"/>
      <c r="B116" s="64">
        <v>110</v>
      </c>
      <c r="C116" s="65" t="s">
        <v>185</v>
      </c>
      <c r="D116" s="66">
        <v>12</v>
      </c>
      <c r="E116" s="67" t="s">
        <v>27</v>
      </c>
      <c r="F116" s="68" t="s">
        <v>186</v>
      </c>
      <c r="G116" s="69"/>
      <c r="H116" s="51">
        <f t="shared" si="7"/>
        <v>240</v>
      </c>
      <c r="I116" s="4">
        <v>20</v>
      </c>
      <c r="J116" s="99">
        <v>20</v>
      </c>
      <c r="K116" s="53">
        <f t="shared" si="14"/>
        <v>240</v>
      </c>
      <c r="L116" s="54" t="str">
        <f t="shared" si="15"/>
        <v>VYHOVUJE</v>
      </c>
      <c r="M116" s="125"/>
      <c r="N116" s="127"/>
      <c r="O116" s="70"/>
      <c r="P116" s="121"/>
      <c r="Q116" s="129"/>
      <c r="R116" s="129"/>
      <c r="S116" s="119"/>
      <c r="T116" s="121"/>
      <c r="U116" s="123"/>
      <c r="V116" s="32"/>
    </row>
    <row r="117" spans="1:22">
      <c r="A117" s="25"/>
      <c r="B117" s="64">
        <v>111</v>
      </c>
      <c r="C117" s="65" t="s">
        <v>187</v>
      </c>
      <c r="D117" s="66">
        <v>5</v>
      </c>
      <c r="E117" s="67" t="s">
        <v>27</v>
      </c>
      <c r="F117" s="68" t="s">
        <v>188</v>
      </c>
      <c r="G117" s="69"/>
      <c r="H117" s="51">
        <f t="shared" si="7"/>
        <v>55</v>
      </c>
      <c r="I117" s="4">
        <v>11</v>
      </c>
      <c r="J117" s="99">
        <v>11</v>
      </c>
      <c r="K117" s="53">
        <f t="shared" si="14"/>
        <v>55</v>
      </c>
      <c r="L117" s="54" t="str">
        <f t="shared" si="15"/>
        <v>VYHOVUJE</v>
      </c>
      <c r="M117" s="125"/>
      <c r="N117" s="127"/>
      <c r="O117" s="70"/>
      <c r="P117" s="121"/>
      <c r="Q117" s="129"/>
      <c r="R117" s="129"/>
      <c r="S117" s="119"/>
      <c r="T117" s="121"/>
      <c r="U117" s="123"/>
      <c r="V117" s="32"/>
    </row>
    <row r="118" spans="1:22">
      <c r="A118" s="25"/>
      <c r="B118" s="64">
        <v>112</v>
      </c>
      <c r="C118" s="65" t="s">
        <v>189</v>
      </c>
      <c r="D118" s="66">
        <v>6</v>
      </c>
      <c r="E118" s="67" t="s">
        <v>27</v>
      </c>
      <c r="F118" s="68" t="s">
        <v>188</v>
      </c>
      <c r="G118" s="69"/>
      <c r="H118" s="51">
        <f t="shared" si="7"/>
        <v>78</v>
      </c>
      <c r="I118" s="4">
        <v>13</v>
      </c>
      <c r="J118" s="99">
        <v>13</v>
      </c>
      <c r="K118" s="53">
        <f t="shared" si="14"/>
        <v>78</v>
      </c>
      <c r="L118" s="54" t="str">
        <f t="shared" si="15"/>
        <v>VYHOVUJE</v>
      </c>
      <c r="M118" s="125"/>
      <c r="N118" s="127"/>
      <c r="O118" s="70"/>
      <c r="P118" s="121"/>
      <c r="Q118" s="129"/>
      <c r="R118" s="129"/>
      <c r="S118" s="119"/>
      <c r="T118" s="121"/>
      <c r="U118" s="123"/>
      <c r="V118" s="32"/>
    </row>
    <row r="119" spans="1:22">
      <c r="A119" s="25"/>
      <c r="B119" s="64">
        <v>113</v>
      </c>
      <c r="C119" s="65" t="s">
        <v>190</v>
      </c>
      <c r="D119" s="66">
        <v>2</v>
      </c>
      <c r="E119" s="67" t="s">
        <v>27</v>
      </c>
      <c r="F119" s="68" t="s">
        <v>191</v>
      </c>
      <c r="G119" s="69"/>
      <c r="H119" s="51">
        <f t="shared" si="7"/>
        <v>34</v>
      </c>
      <c r="I119" s="4">
        <v>17</v>
      </c>
      <c r="J119" s="99">
        <v>17</v>
      </c>
      <c r="K119" s="53">
        <f t="shared" si="14"/>
        <v>34</v>
      </c>
      <c r="L119" s="54" t="str">
        <f t="shared" si="15"/>
        <v>VYHOVUJE</v>
      </c>
      <c r="M119" s="125"/>
      <c r="N119" s="127"/>
      <c r="O119" s="70"/>
      <c r="P119" s="121"/>
      <c r="Q119" s="129"/>
      <c r="R119" s="129"/>
      <c r="S119" s="119"/>
      <c r="T119" s="121"/>
      <c r="U119" s="123"/>
      <c r="V119" s="32"/>
    </row>
    <row r="120" spans="1:22">
      <c r="A120" s="25"/>
      <c r="B120" s="64">
        <v>114</v>
      </c>
      <c r="C120" s="65" t="s">
        <v>192</v>
      </c>
      <c r="D120" s="66">
        <v>4</v>
      </c>
      <c r="E120" s="67" t="s">
        <v>27</v>
      </c>
      <c r="F120" s="68" t="s">
        <v>221</v>
      </c>
      <c r="G120" s="69"/>
      <c r="H120" s="51">
        <f t="shared" si="7"/>
        <v>160</v>
      </c>
      <c r="I120" s="4">
        <v>40</v>
      </c>
      <c r="J120" s="99">
        <v>40</v>
      </c>
      <c r="K120" s="53">
        <f t="shared" si="14"/>
        <v>160</v>
      </c>
      <c r="L120" s="54" t="str">
        <f t="shared" si="15"/>
        <v>VYHOVUJE</v>
      </c>
      <c r="M120" s="125"/>
      <c r="N120" s="127"/>
      <c r="O120" s="70"/>
      <c r="P120" s="121"/>
      <c r="Q120" s="129"/>
      <c r="R120" s="129"/>
      <c r="S120" s="119"/>
      <c r="T120" s="121"/>
      <c r="U120" s="123"/>
      <c r="V120" s="32"/>
    </row>
    <row r="121" spans="1:22" ht="36.6" customHeight="1">
      <c r="A121" s="25"/>
      <c r="B121" s="64">
        <v>115</v>
      </c>
      <c r="C121" s="65" t="s">
        <v>220</v>
      </c>
      <c r="D121" s="66">
        <v>2</v>
      </c>
      <c r="E121" s="67" t="s">
        <v>27</v>
      </c>
      <c r="F121" s="68" t="s">
        <v>222</v>
      </c>
      <c r="G121" s="69"/>
      <c r="H121" s="51">
        <f t="shared" si="7"/>
        <v>120</v>
      </c>
      <c r="I121" s="4">
        <v>60</v>
      </c>
      <c r="J121" s="99">
        <v>60</v>
      </c>
      <c r="K121" s="53">
        <f t="shared" si="14"/>
        <v>120</v>
      </c>
      <c r="L121" s="54" t="str">
        <f t="shared" si="15"/>
        <v>VYHOVUJE</v>
      </c>
      <c r="M121" s="125"/>
      <c r="N121" s="127"/>
      <c r="O121" s="70"/>
      <c r="P121" s="121"/>
      <c r="Q121" s="129"/>
      <c r="R121" s="129"/>
      <c r="S121" s="119"/>
      <c r="T121" s="121"/>
      <c r="U121" s="123"/>
      <c r="V121" s="32"/>
    </row>
    <row r="122" spans="1:22" ht="18" customHeight="1">
      <c r="A122" s="25"/>
      <c r="B122" s="64">
        <v>116</v>
      </c>
      <c r="C122" s="65" t="s">
        <v>193</v>
      </c>
      <c r="D122" s="66">
        <v>5</v>
      </c>
      <c r="E122" s="67" t="s">
        <v>27</v>
      </c>
      <c r="F122" s="68" t="s">
        <v>223</v>
      </c>
      <c r="G122" s="69"/>
      <c r="H122" s="51">
        <f t="shared" si="7"/>
        <v>325</v>
      </c>
      <c r="I122" s="4">
        <v>65</v>
      </c>
      <c r="J122" s="99">
        <v>65</v>
      </c>
      <c r="K122" s="53">
        <f t="shared" si="14"/>
        <v>325</v>
      </c>
      <c r="L122" s="54" t="str">
        <f t="shared" si="15"/>
        <v>VYHOVUJE</v>
      </c>
      <c r="M122" s="125"/>
      <c r="N122" s="127"/>
      <c r="O122" s="70"/>
      <c r="P122" s="121"/>
      <c r="Q122" s="129"/>
      <c r="R122" s="129"/>
      <c r="S122" s="119"/>
      <c r="T122" s="121"/>
      <c r="U122" s="123"/>
      <c r="V122" s="32"/>
    </row>
    <row r="123" spans="1:22" ht="37.9" customHeight="1">
      <c r="A123" s="25"/>
      <c r="B123" s="64">
        <v>117</v>
      </c>
      <c r="C123" s="65" t="s">
        <v>224</v>
      </c>
      <c r="D123" s="66">
        <v>4</v>
      </c>
      <c r="E123" s="67" t="s">
        <v>27</v>
      </c>
      <c r="F123" s="68" t="s">
        <v>225</v>
      </c>
      <c r="G123" s="69"/>
      <c r="H123" s="51">
        <f t="shared" si="7"/>
        <v>240</v>
      </c>
      <c r="I123" s="4">
        <v>60</v>
      </c>
      <c r="J123" s="99">
        <v>60</v>
      </c>
      <c r="K123" s="53">
        <f t="shared" si="14"/>
        <v>240</v>
      </c>
      <c r="L123" s="54" t="str">
        <f t="shared" si="15"/>
        <v>VYHOVUJE</v>
      </c>
      <c r="M123" s="125"/>
      <c r="N123" s="127"/>
      <c r="O123" s="70"/>
      <c r="P123" s="121"/>
      <c r="Q123" s="129"/>
      <c r="R123" s="129"/>
      <c r="S123" s="119"/>
      <c r="T123" s="121"/>
      <c r="U123" s="123"/>
      <c r="V123" s="32"/>
    </row>
    <row r="124" spans="1:22" ht="51" customHeight="1">
      <c r="A124" s="25"/>
      <c r="B124" s="64">
        <v>118</v>
      </c>
      <c r="C124" s="65" t="s">
        <v>226</v>
      </c>
      <c r="D124" s="66">
        <v>3</v>
      </c>
      <c r="E124" s="67" t="s">
        <v>27</v>
      </c>
      <c r="F124" s="68" t="s">
        <v>227</v>
      </c>
      <c r="G124" s="69"/>
      <c r="H124" s="51">
        <f t="shared" si="7"/>
        <v>135</v>
      </c>
      <c r="I124" s="4">
        <v>45</v>
      </c>
      <c r="J124" s="99">
        <v>45</v>
      </c>
      <c r="K124" s="53">
        <f t="shared" si="14"/>
        <v>135</v>
      </c>
      <c r="L124" s="54" t="str">
        <f t="shared" si="15"/>
        <v>VYHOVUJE</v>
      </c>
      <c r="M124" s="125"/>
      <c r="N124" s="127"/>
      <c r="O124" s="70"/>
      <c r="P124" s="121"/>
      <c r="Q124" s="129"/>
      <c r="R124" s="129"/>
      <c r="S124" s="119"/>
      <c r="T124" s="121"/>
      <c r="U124" s="123"/>
      <c r="V124" s="32"/>
    </row>
    <row r="125" spans="1:22" ht="21" customHeight="1">
      <c r="A125" s="25"/>
      <c r="B125" s="64">
        <v>119</v>
      </c>
      <c r="C125" s="65" t="s">
        <v>230</v>
      </c>
      <c r="D125" s="66">
        <v>4</v>
      </c>
      <c r="E125" s="67" t="s">
        <v>27</v>
      </c>
      <c r="F125" s="68" t="s">
        <v>231</v>
      </c>
      <c r="G125" s="69"/>
      <c r="H125" s="51">
        <f t="shared" si="7"/>
        <v>280</v>
      </c>
      <c r="I125" s="4">
        <v>70</v>
      </c>
      <c r="J125" s="99">
        <v>70</v>
      </c>
      <c r="K125" s="53">
        <f t="shared" si="14"/>
        <v>280</v>
      </c>
      <c r="L125" s="54" t="str">
        <f t="shared" si="15"/>
        <v>VYHOVUJE</v>
      </c>
      <c r="M125" s="125"/>
      <c r="N125" s="127"/>
      <c r="O125" s="70"/>
      <c r="P125" s="121"/>
      <c r="Q125" s="129"/>
      <c r="R125" s="129"/>
      <c r="S125" s="119"/>
      <c r="T125" s="121"/>
      <c r="U125" s="123"/>
      <c r="V125" s="32"/>
    </row>
    <row r="126" spans="1:22" ht="19.5" customHeight="1">
      <c r="A126" s="25"/>
      <c r="B126" s="64">
        <v>120</v>
      </c>
      <c r="C126" s="65" t="s">
        <v>253</v>
      </c>
      <c r="D126" s="66">
        <v>8</v>
      </c>
      <c r="E126" s="67" t="s">
        <v>27</v>
      </c>
      <c r="F126" s="68" t="s">
        <v>254</v>
      </c>
      <c r="G126" s="69"/>
      <c r="H126" s="51">
        <f t="shared" si="7"/>
        <v>520</v>
      </c>
      <c r="I126" s="4">
        <v>65</v>
      </c>
      <c r="J126" s="99">
        <v>65</v>
      </c>
      <c r="K126" s="53">
        <f t="shared" si="14"/>
        <v>520</v>
      </c>
      <c r="L126" s="54" t="str">
        <f t="shared" si="15"/>
        <v>VYHOVUJE</v>
      </c>
      <c r="M126" s="125"/>
      <c r="N126" s="127"/>
      <c r="O126" s="70"/>
      <c r="P126" s="121"/>
      <c r="Q126" s="129"/>
      <c r="R126" s="129"/>
      <c r="S126" s="119"/>
      <c r="T126" s="121"/>
      <c r="U126" s="123"/>
      <c r="V126" s="32"/>
    </row>
    <row r="127" spans="1:22" ht="18" customHeight="1">
      <c r="A127" s="25"/>
      <c r="B127" s="64">
        <v>121</v>
      </c>
      <c r="C127" s="65" t="s">
        <v>228</v>
      </c>
      <c r="D127" s="66">
        <v>10</v>
      </c>
      <c r="E127" s="67" t="s">
        <v>27</v>
      </c>
      <c r="F127" s="68" t="s">
        <v>232</v>
      </c>
      <c r="G127" s="69"/>
      <c r="H127" s="51">
        <f t="shared" si="7"/>
        <v>750</v>
      </c>
      <c r="I127" s="4">
        <v>75</v>
      </c>
      <c r="J127" s="99">
        <v>75</v>
      </c>
      <c r="K127" s="53">
        <f t="shared" si="14"/>
        <v>750</v>
      </c>
      <c r="L127" s="54" t="str">
        <f t="shared" si="15"/>
        <v>VYHOVUJE</v>
      </c>
      <c r="M127" s="125"/>
      <c r="N127" s="127"/>
      <c r="O127" s="70"/>
      <c r="P127" s="121"/>
      <c r="Q127" s="129"/>
      <c r="R127" s="129"/>
      <c r="S127" s="119"/>
      <c r="T127" s="121"/>
      <c r="U127" s="123"/>
      <c r="V127" s="32"/>
    </row>
    <row r="128" spans="1:22" ht="21" customHeight="1" thickBot="1">
      <c r="A128" s="25"/>
      <c r="B128" s="64">
        <v>122</v>
      </c>
      <c r="C128" s="65" t="s">
        <v>229</v>
      </c>
      <c r="D128" s="66">
        <v>2</v>
      </c>
      <c r="E128" s="67" t="s">
        <v>27</v>
      </c>
      <c r="F128" s="68" t="s">
        <v>233</v>
      </c>
      <c r="G128" s="69"/>
      <c r="H128" s="71">
        <f t="shared" si="7"/>
        <v>90</v>
      </c>
      <c r="I128" s="4">
        <v>45</v>
      </c>
      <c r="J128" s="99">
        <v>45</v>
      </c>
      <c r="K128" s="72">
        <f t="shared" si="14"/>
        <v>90</v>
      </c>
      <c r="L128" s="73" t="str">
        <f t="shared" si="15"/>
        <v>VYHOVUJE</v>
      </c>
      <c r="M128" s="125"/>
      <c r="N128" s="127"/>
      <c r="O128" s="70"/>
      <c r="P128" s="121"/>
      <c r="Q128" s="129"/>
      <c r="R128" s="129"/>
      <c r="S128" s="119"/>
      <c r="T128" s="121"/>
      <c r="U128" s="123"/>
      <c r="V128" s="32"/>
    </row>
    <row r="129" spans="1:22" ht="80.45" customHeight="1" thickBot="1">
      <c r="A129" s="25"/>
      <c r="B129" s="74">
        <v>123</v>
      </c>
      <c r="C129" s="75" t="s">
        <v>194</v>
      </c>
      <c r="D129" s="76">
        <v>24</v>
      </c>
      <c r="E129" s="77" t="s">
        <v>27</v>
      </c>
      <c r="F129" s="78" t="s">
        <v>234</v>
      </c>
      <c r="G129" s="79"/>
      <c r="H129" s="80">
        <f t="shared" si="7"/>
        <v>240</v>
      </c>
      <c r="I129" s="5">
        <v>10</v>
      </c>
      <c r="J129" s="100">
        <v>10</v>
      </c>
      <c r="K129" s="81">
        <f t="shared" si="14"/>
        <v>240</v>
      </c>
      <c r="L129" s="82" t="str">
        <f t="shared" si="15"/>
        <v>VYHOVUJE</v>
      </c>
      <c r="M129" s="83" t="s">
        <v>25</v>
      </c>
      <c r="N129" s="83" t="s">
        <v>195</v>
      </c>
      <c r="O129" s="84"/>
      <c r="P129" s="84"/>
      <c r="Q129" s="83" t="s">
        <v>198</v>
      </c>
      <c r="R129" s="83" t="s">
        <v>199</v>
      </c>
      <c r="S129" s="85">
        <v>21</v>
      </c>
      <c r="T129" s="84"/>
      <c r="U129" s="86" t="s">
        <v>10</v>
      </c>
      <c r="V129" s="32"/>
    </row>
    <row r="130" spans="1:22" ht="16.5" thickTop="1" thickBot="1">
      <c r="C130" s="6"/>
      <c r="D130" s="87"/>
      <c r="E130" s="6"/>
      <c r="F130" s="6"/>
      <c r="G130" s="6"/>
      <c r="H130" s="6"/>
      <c r="K130" s="88"/>
    </row>
    <row r="131" spans="1:22" ht="60.75" customHeight="1" thickTop="1" thickBot="1">
      <c r="B131" s="105" t="s">
        <v>7</v>
      </c>
      <c r="C131" s="105"/>
      <c r="D131" s="105"/>
      <c r="E131" s="105"/>
      <c r="F131" s="105"/>
      <c r="G131" s="16"/>
      <c r="H131" s="89"/>
      <c r="I131" s="90" t="s">
        <v>8</v>
      </c>
      <c r="J131" s="108" t="s">
        <v>9</v>
      </c>
      <c r="K131" s="109"/>
      <c r="L131" s="110"/>
      <c r="M131" s="91"/>
      <c r="N131" s="91"/>
      <c r="O131" s="91"/>
      <c r="P131" s="91"/>
      <c r="Q131" s="91"/>
      <c r="R131" s="91"/>
      <c r="S131" s="91"/>
      <c r="T131" s="23"/>
      <c r="U131" s="92"/>
    </row>
    <row r="132" spans="1:22" ht="33" customHeight="1" thickTop="1" thickBot="1">
      <c r="B132" s="101" t="s">
        <v>24</v>
      </c>
      <c r="C132" s="101"/>
      <c r="D132" s="101"/>
      <c r="E132" s="101"/>
      <c r="F132" s="101"/>
      <c r="G132" s="93"/>
      <c r="H132" s="94"/>
      <c r="I132" s="95">
        <f>SUM(H7:H129)</f>
        <v>40023</v>
      </c>
      <c r="J132" s="102">
        <f>SUM(K7:K129)</f>
        <v>39448</v>
      </c>
      <c r="K132" s="103"/>
      <c r="L132" s="104"/>
      <c r="M132" s="91"/>
      <c r="N132" s="91"/>
      <c r="O132" s="91"/>
      <c r="P132" s="91"/>
      <c r="Q132" s="91"/>
      <c r="R132" s="91"/>
      <c r="S132" s="91"/>
    </row>
    <row r="133" spans="1:22" ht="14.25" customHeight="1" thickTop="1"/>
    <row r="134" spans="1:22" ht="14.25" customHeight="1"/>
    <row r="135" spans="1:22" ht="14.25" customHeight="1"/>
    <row r="136" spans="1:22" ht="14.25" customHeight="1"/>
    <row r="137" spans="1:22" ht="14.25" customHeight="1"/>
    <row r="138" spans="1:22" ht="14.25" customHeight="1"/>
    <row r="139" spans="1:22" ht="14.25" customHeight="1"/>
    <row r="140" spans="1:22" ht="14.25" customHeight="1"/>
    <row r="141" spans="1:22" ht="14.25" customHeight="1"/>
    <row r="142" spans="1:22" ht="14.25" customHeight="1"/>
    <row r="143" spans="1:22" ht="14.25" customHeight="1"/>
    <row r="144" spans="1:22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</sheetData>
  <sheetProtection sheet="1" objects="1" scenarios="1"/>
  <mergeCells count="16">
    <mergeCell ref="S7:S128"/>
    <mergeCell ref="T7:T128"/>
    <mergeCell ref="U7:U128"/>
    <mergeCell ref="M7:M128"/>
    <mergeCell ref="N7:N128"/>
    <mergeCell ref="P7:P128"/>
    <mergeCell ref="Q7:Q128"/>
    <mergeCell ref="R7:R128"/>
    <mergeCell ref="B132:F132"/>
    <mergeCell ref="J132:L132"/>
    <mergeCell ref="B131:F131"/>
    <mergeCell ref="B1:D1"/>
    <mergeCell ref="J131:L131"/>
    <mergeCell ref="B3:C4"/>
    <mergeCell ref="D3:E4"/>
    <mergeCell ref="F3:F4"/>
  </mergeCells>
  <conditionalFormatting sqref="B7:B129">
    <cfRule type="containsBlanks" dxfId="17" priority="104">
      <formula>LEN(TRIM(B7))=0</formula>
    </cfRule>
  </conditionalFormatting>
  <conditionalFormatting sqref="B7:B129">
    <cfRule type="cellIs" dxfId="16" priority="98" operator="greaterThanOrEqual">
      <formula>1</formula>
    </cfRule>
  </conditionalFormatting>
  <conditionalFormatting sqref="L7:L129">
    <cfRule type="cellIs" dxfId="15" priority="95" operator="equal">
      <formula>"VYHOVUJE"</formula>
    </cfRule>
  </conditionalFormatting>
  <conditionalFormatting sqref="L7:L129">
    <cfRule type="cellIs" dxfId="14" priority="94" operator="equal">
      <formula>"NEVYHOVUJE"</formula>
    </cfRule>
  </conditionalFormatting>
  <conditionalFormatting sqref="G26 J7:J129">
    <cfRule type="containsBlanks" dxfId="13" priority="65">
      <formula>LEN(TRIM(G7))=0</formula>
    </cfRule>
  </conditionalFormatting>
  <conditionalFormatting sqref="G26 J7:J129">
    <cfRule type="notContainsBlanks" dxfId="12" priority="64">
      <formula>LEN(TRIM(G7))&gt;0</formula>
    </cfRule>
  </conditionalFormatting>
  <conditionalFormatting sqref="G26 J7:J129">
    <cfRule type="notContainsBlanks" dxfId="11" priority="63">
      <formula>LEN(TRIM(G7))&gt;0</formula>
    </cfRule>
  </conditionalFormatting>
  <conditionalFormatting sqref="D7:D129">
    <cfRule type="containsBlanks" dxfId="10" priority="37">
      <formula>LEN(TRIM(D7))=0</formula>
    </cfRule>
  </conditionalFormatting>
  <conditionalFormatting sqref="G7">
    <cfRule type="containsBlanks" dxfId="9" priority="15">
      <formula>LEN(TRIM(G7))=0</formula>
    </cfRule>
  </conditionalFormatting>
  <conditionalFormatting sqref="G7">
    <cfRule type="containsBlanks" dxfId="8" priority="14">
      <formula>LEN(TRIM(G7))=0</formula>
    </cfRule>
  </conditionalFormatting>
  <conditionalFormatting sqref="G7">
    <cfRule type="notContainsBlanks" dxfId="7" priority="13">
      <formula>LEN(TRIM(G7))&gt;0</formula>
    </cfRule>
  </conditionalFormatting>
  <conditionalFormatting sqref="G7">
    <cfRule type="notContainsBlanks" dxfId="6" priority="12">
      <formula>LEN(TRIM(G7))&gt;0</formula>
    </cfRule>
  </conditionalFormatting>
  <conditionalFormatting sqref="G7 G26">
    <cfRule type="notContainsBlanks" dxfId="5" priority="11">
      <formula>LEN(TRIM(G7))&gt;0</formula>
    </cfRule>
  </conditionalFormatting>
  <conditionalFormatting sqref="G12">
    <cfRule type="containsBlanks" dxfId="4" priority="5">
      <formula>LEN(TRIM(G12))=0</formula>
    </cfRule>
  </conditionalFormatting>
  <conditionalFormatting sqref="G12">
    <cfRule type="containsBlanks" dxfId="3" priority="4">
      <formula>LEN(TRIM(G12))=0</formula>
    </cfRule>
  </conditionalFormatting>
  <conditionalFormatting sqref="G12">
    <cfRule type="notContainsBlanks" dxfId="2" priority="3">
      <formula>LEN(TRIM(G12))&gt;0</formula>
    </cfRule>
  </conditionalFormatting>
  <conditionalFormatting sqref="G12">
    <cfRule type="notContainsBlanks" dxfId="1" priority="2">
      <formula>LEN(TRIM(G12))&gt;0</formula>
    </cfRule>
  </conditionalFormatting>
  <conditionalFormatting sqref="G12">
    <cfRule type="notContainsBlanks" dxfId="0" priority="1">
      <formula>LEN(TRIM(G12))&gt;0</formula>
    </cfRule>
  </conditionalFormatting>
  <dataValidations count="2">
    <dataValidation type="list" showInputMessage="1" showErrorMessage="1" sqref="N7">
      <formula1>"ANO,NE"</formula1>
    </dataValidation>
    <dataValidation type="list" showInputMessage="1" showErrorMessage="1" sqref="E7:E129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KP</vt:lpstr>
      <vt:lpstr>KP!Názvy_tisku</vt:lpstr>
      <vt:lpstr>KP!Oblast_tisku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techdraw1</cp:lastModifiedBy>
  <cp:revision>1</cp:revision>
  <cp:lastPrinted>2022-07-12T12:43:22Z</cp:lastPrinted>
  <dcterms:created xsi:type="dcterms:W3CDTF">2014-03-05T12:43:32Z</dcterms:created>
  <dcterms:modified xsi:type="dcterms:W3CDTF">2022-07-21T20:15:09Z</dcterms:modified>
</cp:coreProperties>
</file>