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D:\USERS\vitkov\VT\VT 2022\081\1 výzva\"/>
    </mc:Choice>
  </mc:AlternateContent>
  <xr:revisionPtr revIDLastSave="0" documentId="13_ncr:1_{944B650F-EFEF-488C-BDB0-CA0D64880077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</workbook>
</file>

<file path=xl/calcChain.xml><?xml version="1.0" encoding="utf-8"?>
<calcChain xmlns="http://schemas.openxmlformats.org/spreadsheetml/2006/main">
  <c r="P7" i="1" l="1"/>
  <c r="Q10" i="1" s="1"/>
  <c r="T7" i="1" l="1"/>
  <c r="S7" i="1" l="1"/>
  <c r="R10" i="1" s="1"/>
</calcChain>
</file>

<file path=xl/sharedStrings.xml><?xml version="1.0" encoding="utf-8"?>
<sst xmlns="http://schemas.openxmlformats.org/spreadsheetml/2006/main" count="39" uniqueCount="38">
  <si>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</si>
  <si>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</si>
  <si>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</si>
  <si>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</si>
  <si>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</si>
  <si>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</si>
  <si>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</si>
  <si>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</si>
  <si>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</si>
  <si>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</si>
  <si>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</si>
  <si>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</si>
  <si>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</si>
  <si>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</si>
  <si>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</si>
  <si>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</si>
  <si>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</si>
  <si>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</si>
  <si>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</si>
  <si>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</si>
  <si>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</si>
  <si>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</si>
  <si>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</si>
  <si>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</si>
  <si>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</si>
  <si>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</si>
  <si>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</si>
  <si>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</si>
  <si>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</si>
  <si>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</si>
  <si>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</si>
  <si>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Samostatná faktura</t>
  </si>
  <si>
    <t>Pokud financováno z projektových prostředků, pak ŘEŠITEL uvede: NÁZEV A ČÍSLO DOTAČNÍHO PROJEKTU</t>
  </si>
  <si>
    <t xml:space="preserve">Příloha č. 2 Kupní smlouvy - technická specifikace
Výpočetní technika (III.) 081 - 2022 </t>
  </si>
  <si>
    <t>Notebook</t>
  </si>
  <si>
    <t>Bc. Václav Křepel,
Tel.: 37763 5009,
725 816 890</t>
  </si>
  <si>
    <t>Sedláčkova 38, 
301 00  Plzeň,
Fakulta filozofická - Děkanát,
místnost SO 204</t>
  </si>
  <si>
    <t>Procesor: dosahuje min. 22 000 bodů v PassMark, podpora virtualizace, TDP max. 15W.
RAM: min. 32GB s min. frekvencí 1600 MHz.
Úložiště: min. 512GB, technologie flash.
OS: MacOS 64 bit architektura (z důvodu kompatibility se stávajícím zařízením na ZČU).
Portová výbava: 
min. 3x USB-C
min. 3x ThunderBolt 4
graf. výstupy HDMI a USB-C
výstup na sluchátka
web kamera
lze nabíjet přes USB-C.
Konektivita: 
WiFi karta plnící standardy 802.11 ax (verze wifi 6)
BlueTooth min. 5.0.
Displej: 14,2", rozlišení min. 3000x1900p, svítivost min. 950 nit, poměr stran 16:10.
CZ podsvícená klávesnice, čtečka otisků prstů, čtečka paměťových karet.
Web kamera s rozlišením min. 1080p.
Hmotnost notebooku max. 1,6 kg.
Výška max. 16 mm.
Výdrž baterie až 17 hodin.
Integrovaná grafická karta s min. 14 jádry.
Záruka min. 2 roky.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</si>
</sst>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8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0" fontId="2" fillId="6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G1" zoomScale="68" zoomScaleNormal="68" workbookViewId="0">
      <selection activeCell="R7" sqref="R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08.855468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27.28515625" style="5" hidden="1" customWidth="1"/>
    <col min="12" max="12" width="24" style="5" customWidth="1"/>
    <col min="13" max="13" width="22.28515625" style="5" customWidth="1"/>
    <col min="14" max="14" width="37.7109375" style="4" customWidth="1"/>
    <col min="15" max="15" width="27.42578125" style="4" customWidth="1"/>
    <col min="16" max="16" width="20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66" t="s">
        <v>33</v>
      </c>
      <c r="C1" s="67"/>
      <c r="D1" s="67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64"/>
      <c r="E3" s="64"/>
      <c r="F3" s="64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4"/>
      <c r="E4" s="64"/>
      <c r="F4" s="64"/>
      <c r="G4" s="64"/>
      <c r="H4" s="64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8" t="s">
        <v>2</v>
      </c>
      <c r="H5" s="69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4" t="s">
        <v>23</v>
      </c>
      <c r="H6" s="45" t="s">
        <v>25</v>
      </c>
      <c r="I6" s="40" t="s">
        <v>15</v>
      </c>
      <c r="J6" s="39" t="s">
        <v>16</v>
      </c>
      <c r="K6" s="39" t="s">
        <v>32</v>
      </c>
      <c r="L6" s="41" t="s">
        <v>17</v>
      </c>
      <c r="M6" s="42" t="s">
        <v>18</v>
      </c>
      <c r="N6" s="41" t="s">
        <v>19</v>
      </c>
      <c r="O6" s="39" t="s">
        <v>29</v>
      </c>
      <c r="P6" s="41" t="s">
        <v>20</v>
      </c>
      <c r="Q6" s="39" t="s">
        <v>5</v>
      </c>
      <c r="R6" s="43" t="s">
        <v>6</v>
      </c>
      <c r="S6" s="63" t="s">
        <v>7</v>
      </c>
      <c r="T6" s="63" t="s">
        <v>8</v>
      </c>
      <c r="U6" s="41" t="s">
        <v>21</v>
      </c>
      <c r="V6" s="41" t="s">
        <v>22</v>
      </c>
    </row>
    <row r="7" spans="1:22" ht="409.5" customHeight="1" thickTop="1" thickBot="1" x14ac:dyDescent="0.3">
      <c r="A7" s="20"/>
      <c r="B7" s="48">
        <v>1</v>
      </c>
      <c r="C7" s="49" t="s">
        <v>34</v>
      </c>
      <c r="D7" s="50">
        <v>1</v>
      </c>
      <c r="E7" s="51" t="s">
        <v>24</v>
      </c>
      <c r="F7" s="61" t="s">
        <v>37</v>
      </c>
      <c r="G7" s="79"/>
      <c r="H7" s="80"/>
      <c r="I7" s="52" t="s">
        <v>31</v>
      </c>
      <c r="J7" s="53" t="s">
        <v>30</v>
      </c>
      <c r="K7" s="54"/>
      <c r="L7" s="55"/>
      <c r="M7" s="62" t="s">
        <v>35</v>
      </c>
      <c r="N7" s="62" t="s">
        <v>36</v>
      </c>
      <c r="O7" s="65">
        <v>90</v>
      </c>
      <c r="P7" s="56">
        <f>D7*Q7</f>
        <v>64000</v>
      </c>
      <c r="Q7" s="57">
        <v>64000</v>
      </c>
      <c r="R7" s="81"/>
      <c r="S7" s="58">
        <f>D7*R7</f>
        <v>0</v>
      </c>
      <c r="T7" s="59" t="str">
        <f t="shared" ref="T7" si="0">IF(ISNUMBER(R7), IF(R7&gt;Q7,"NEVYHOVUJE","VYHOVUJE")," ")</f>
        <v xml:space="preserve"> </v>
      </c>
      <c r="U7" s="60"/>
      <c r="V7" s="51" t="s">
        <v>11</v>
      </c>
    </row>
    <row r="8" spans="1:22" ht="17.45" customHeight="1" thickTop="1" thickBot="1" x14ac:dyDescent="0.3">
      <c r="C8" s="5"/>
      <c r="D8" s="5"/>
      <c r="E8" s="5"/>
      <c r="F8" s="5"/>
      <c r="G8" s="33"/>
      <c r="H8" s="33"/>
      <c r="I8" s="5"/>
      <c r="J8" s="5"/>
      <c r="N8" s="5"/>
      <c r="O8" s="5"/>
      <c r="P8" s="5"/>
    </row>
    <row r="9" spans="1:22" ht="51.75" customHeight="1" thickTop="1" thickBot="1" x14ac:dyDescent="0.3">
      <c r="B9" s="77" t="s">
        <v>28</v>
      </c>
      <c r="C9" s="77"/>
      <c r="D9" s="77"/>
      <c r="E9" s="77"/>
      <c r="F9" s="77"/>
      <c r="G9" s="77"/>
      <c r="H9" s="47"/>
      <c r="I9" s="47"/>
      <c r="J9" s="21"/>
      <c r="K9" s="21"/>
      <c r="L9" s="7"/>
      <c r="M9" s="7"/>
      <c r="N9" s="7"/>
      <c r="O9" s="22"/>
      <c r="P9" s="22"/>
      <c r="Q9" s="23" t="s">
        <v>9</v>
      </c>
      <c r="R9" s="74" t="s">
        <v>10</v>
      </c>
      <c r="S9" s="75"/>
      <c r="T9" s="76"/>
      <c r="U9" s="24"/>
      <c r="V9" s="25"/>
    </row>
    <row r="10" spans="1:22" ht="50.45" customHeight="1" thickTop="1" thickBot="1" x14ac:dyDescent="0.3">
      <c r="B10" s="78" t="s">
        <v>26</v>
      </c>
      <c r="C10" s="78"/>
      <c r="D10" s="78"/>
      <c r="E10" s="78"/>
      <c r="F10" s="78"/>
      <c r="G10" s="78"/>
      <c r="H10" s="78"/>
      <c r="I10" s="26"/>
      <c r="L10" s="9"/>
      <c r="M10" s="9"/>
      <c r="N10" s="9"/>
      <c r="O10" s="27"/>
      <c r="P10" s="27"/>
      <c r="Q10" s="28">
        <f>SUM(P7:P7)</f>
        <v>64000</v>
      </c>
      <c r="R10" s="71">
        <f>SUM(S7:S7)</f>
        <v>0</v>
      </c>
      <c r="S10" s="72"/>
      <c r="T10" s="73"/>
    </row>
    <row r="11" spans="1:22" ht="15.75" thickTop="1" x14ac:dyDescent="0.25">
      <c r="B11" s="70" t="s">
        <v>27</v>
      </c>
      <c r="C11" s="70"/>
      <c r="D11" s="70"/>
      <c r="E11" s="70"/>
      <c r="F11" s="70"/>
      <c r="G11" s="70"/>
      <c r="H11" s="64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25">
      <c r="B12" s="46"/>
      <c r="C12" s="46"/>
      <c r="D12" s="46"/>
      <c r="E12" s="46"/>
      <c r="F12" s="46"/>
      <c r="G12" s="64"/>
      <c r="H12" s="64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6"/>
      <c r="C13" s="46"/>
      <c r="D13" s="46"/>
      <c r="E13" s="46"/>
      <c r="F13" s="46"/>
      <c r="G13" s="64"/>
      <c r="H13" s="64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6"/>
      <c r="C14" s="46"/>
      <c r="D14" s="46"/>
      <c r="E14" s="46"/>
      <c r="F14" s="46"/>
      <c r="G14" s="64"/>
      <c r="H14" s="64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4"/>
      <c r="H15" s="64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H16" s="36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4"/>
      <c r="H17" s="64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4"/>
      <c r="H18" s="64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4"/>
      <c r="H19" s="64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4"/>
      <c r="H20" s="64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4"/>
      <c r="H21" s="64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4"/>
      <c r="H22" s="64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4"/>
      <c r="H23" s="64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4"/>
      <c r="H24" s="64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4"/>
      <c r="H25" s="64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4"/>
      <c r="H26" s="64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4"/>
      <c r="H27" s="64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4"/>
      <c r="H28" s="64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4"/>
      <c r="H29" s="64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4"/>
      <c r="H30" s="64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4"/>
      <c r="H31" s="64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4"/>
      <c r="H32" s="64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4"/>
      <c r="H33" s="64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4"/>
      <c r="H34" s="64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4"/>
      <c r="H35" s="64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4"/>
      <c r="H36" s="64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4"/>
      <c r="H37" s="64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4"/>
      <c r="H38" s="64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4"/>
      <c r="H39" s="64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4"/>
      <c r="H40" s="64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4"/>
      <c r="H41" s="64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4"/>
      <c r="H42" s="64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4"/>
      <c r="H43" s="64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4"/>
      <c r="H44" s="64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4"/>
      <c r="H45" s="64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4"/>
      <c r="H46" s="64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4"/>
      <c r="H47" s="64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4"/>
      <c r="H48" s="64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4"/>
      <c r="H49" s="64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4"/>
      <c r="H50" s="64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4"/>
      <c r="H51" s="64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4"/>
      <c r="H52" s="64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4"/>
      <c r="H53" s="64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4"/>
      <c r="H54" s="64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4"/>
      <c r="H55" s="64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4"/>
      <c r="H56" s="64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4"/>
      <c r="H57" s="64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4"/>
      <c r="H58" s="64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4"/>
      <c r="H59" s="64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4"/>
      <c r="H60" s="64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4"/>
      <c r="H61" s="64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4"/>
      <c r="H62" s="64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4"/>
      <c r="H63" s="64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4"/>
      <c r="H64" s="64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4"/>
      <c r="H65" s="64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4"/>
      <c r="H66" s="64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4"/>
      <c r="H67" s="64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4"/>
      <c r="H68" s="64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4"/>
      <c r="H69" s="64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4"/>
      <c r="H70" s="64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4"/>
      <c r="H71" s="64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4"/>
      <c r="H72" s="64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4"/>
      <c r="H73" s="64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4"/>
      <c r="H74" s="64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4"/>
      <c r="H75" s="64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4"/>
      <c r="H76" s="64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4"/>
      <c r="H77" s="64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4"/>
      <c r="H78" s="64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4"/>
      <c r="H79" s="64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4"/>
      <c r="H80" s="64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4"/>
      <c r="H81" s="64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4"/>
      <c r="H82" s="64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4"/>
      <c r="H83" s="64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4"/>
      <c r="H84" s="64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4"/>
      <c r="H85" s="64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4"/>
      <c r="H86" s="64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4"/>
      <c r="H87" s="64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4"/>
      <c r="H88" s="64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4"/>
      <c r="H89" s="64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4"/>
      <c r="H90" s="64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4"/>
      <c r="H91" s="64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4"/>
      <c r="H92" s="64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4"/>
      <c r="H93" s="64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4"/>
      <c r="H94" s="64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4"/>
      <c r="H95" s="64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4"/>
      <c r="H96" s="64"/>
      <c r="I96" s="11"/>
      <c r="J96" s="11"/>
      <c r="K96" s="11"/>
      <c r="L96" s="11"/>
      <c r="M96" s="11"/>
      <c r="N96" s="6"/>
      <c r="O96" s="6"/>
      <c r="P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VfxreoDIfJGlVnY2GCOFtxrlzq7D03rLP4tXYGFCHuWP24Tx6uYvjJrrwr3bzWYeOpp+d4mgsGfeeoS+0s4GdA==" saltValue="9ZHWfiWEPyRXnqAYa4WflQ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D7 B7">
    <cfRule type="containsBlanks" dxfId="7" priority="76">
      <formula>LEN(TRIM(B7))=0</formula>
    </cfRule>
  </conditionalFormatting>
  <conditionalFormatting sqref="B7">
    <cfRule type="cellIs" dxfId="6" priority="73" operator="greaterThanOrEqual">
      <formula>1</formula>
    </cfRule>
  </conditionalFormatting>
  <conditionalFormatting sqref="T7">
    <cfRule type="cellIs" dxfId="5" priority="60" operator="equal">
      <formula>"VYHOVUJE"</formula>
    </cfRule>
  </conditionalFormatting>
  <conditionalFormatting sqref="T7">
    <cfRule type="cellIs" dxfId="4" priority="59" operator="equal">
      <formula>"NEVYHOVUJE"</formula>
    </cfRule>
  </conditionalFormatting>
  <conditionalFormatting sqref="G7:H7 R7">
    <cfRule type="containsBlanks" dxfId="3" priority="53">
      <formula>LEN(TRIM(G7))=0</formula>
    </cfRule>
  </conditionalFormatting>
  <conditionalFormatting sqref="G7:H7 R7">
    <cfRule type="notContainsBlanks" dxfId="2" priority="51">
      <formula>LEN(TRIM(G7))&gt;0</formula>
    </cfRule>
  </conditionalFormatting>
  <conditionalFormatting sqref="G7:H7 R7">
    <cfRule type="notContainsBlanks" dxfId="1" priority="50">
      <formula>LEN(TRIM(G7))&gt;0</formula>
    </cfRule>
  </conditionalFormatting>
  <conditionalFormatting sqref="G7:H7">
    <cfRule type="notContainsBlanks" dxfId="0" priority="4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8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2022-05-27T04:59:57Z</cp:lastPrinted>
  <dcterms:created xsi:type="dcterms:W3CDTF">2014-03-05T12:43:32Z</dcterms:created>
  <dcterms:modified xsi:type="dcterms:W3CDTF">2022-08-05T07:57:26Z</dcterms:modified>
</cp:coreProperties>
</file>