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</workbook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<sst xmlns="http://schemas.openxmlformats.org/spreadsheetml/2006/main" count="42" uniqueCount="39">
  <si>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</si>
  <si>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</si>
  <si>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</si>
  <si>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</si>
  <si>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</si>
  <si>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</si>
  <si>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</si>
  <si>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</si>
  <si>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</si>
  <si>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</si>
  <si>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</si>
  <si>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</si>
  <si>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</si>
  <si>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</si>
  <si>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</si>
  <si>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</si>
  <si>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</si>
  <si>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</si>
  <si>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</si>
  <si>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</si>
  <si>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</si>
  <si>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</si>
  <si>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</si>
  <si>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</si>
  <si>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</si>
  <si>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</si>
  <si>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</si>
  <si>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</si>
  <si>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</si>
  <si>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</si>
  <si>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</si>
  <si>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</si>
  <si>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071 - 2022 </t>
  </si>
  <si>
    <t>Server "backup"</t>
  </si>
  <si>
    <t>Server "windows"</t>
  </si>
  <si>
    <t>Společná faktura</t>
  </si>
  <si>
    <t>Ing. Michal Švamberg,
Tel.: 607 036 055,
37763 2833</t>
  </si>
  <si>
    <t>Univerzitní 20, 
301 00 Plzeň,
Centrum informatizace a výpočetní techniky - Oddělení Infrasktrukturní služby,
místnost UI 403</t>
  </si>
  <si>
    <r>
      <t xml:space="preserve">Viz
</t>
    </r>
    <r>
      <rPr>
        <b/>
        <sz val="11"/>
        <color rgb="FFFF0000"/>
        <rFont val="Calibri"/>
        <family val="2"/>
        <scheme val="minor"/>
      </rPr>
      <t>Příloha č. 3 Kupní smlouvy - technická specifikace_VT (III.)-071-2022_NOVA.pdf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</si>
</sst>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L1">
      <selection activeCell="R7" sqref="R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69.57421875" style="1" customWidth="1"/>
    <col min="7" max="7" width="26.140625" style="4" bestFit="1" customWidth="1"/>
    <col min="8" max="8" width="26.57421875" style="4" customWidth="1"/>
    <col min="9" max="9" width="24.7109375" style="4" customWidth="1"/>
    <col min="10" max="10" width="16.00390625" style="1" customWidth="1"/>
    <col min="11" max="11" width="27.28125" style="5" hidden="1" customWidth="1"/>
    <col min="12" max="12" width="72.28125" style="5" customWidth="1"/>
    <col min="13" max="13" width="26.00390625" style="5" customWidth="1"/>
    <col min="14" max="14" width="42.14062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76" t="s">
        <v>32</v>
      </c>
      <c r="C1" s="77"/>
      <c r="D1" s="7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65"/>
      <c r="E3" s="65"/>
      <c r="F3" s="6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5"/>
      <c r="E4" s="65"/>
      <c r="F4" s="65"/>
      <c r="G4" s="65"/>
      <c r="H4" s="6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8" t="s">
        <v>2</v>
      </c>
      <c r="H5" s="79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31</v>
      </c>
      <c r="L6" s="41" t="s">
        <v>17</v>
      </c>
      <c r="M6" s="42" t="s">
        <v>18</v>
      </c>
      <c r="N6" s="41" t="s">
        <v>19</v>
      </c>
      <c r="O6" s="39" t="s">
        <v>29</v>
      </c>
      <c r="P6" s="41" t="s">
        <v>20</v>
      </c>
      <c r="Q6" s="39" t="s">
        <v>5</v>
      </c>
      <c r="R6" s="43" t="s">
        <v>6</v>
      </c>
      <c r="S6" s="64" t="s">
        <v>7</v>
      </c>
      <c r="T6" s="64" t="s">
        <v>8</v>
      </c>
      <c r="U6" s="41" t="s">
        <v>21</v>
      </c>
      <c r="V6" s="41" t="s">
        <v>22</v>
      </c>
    </row>
    <row r="7" spans="1:22" ht="97.5" customHeight="1" thickTop="1">
      <c r="A7" s="20"/>
      <c r="B7" s="48">
        <v>1</v>
      </c>
      <c r="C7" s="49" t="s">
        <v>33</v>
      </c>
      <c r="D7" s="50">
        <v>4</v>
      </c>
      <c r="E7" s="51" t="s">
        <v>24</v>
      </c>
      <c r="F7" s="92" t="s">
        <v>38</v>
      </c>
      <c r="G7" s="68"/>
      <c r="H7" s="69"/>
      <c r="I7" s="80" t="s">
        <v>35</v>
      </c>
      <c r="J7" s="82" t="s">
        <v>30</v>
      </c>
      <c r="K7" s="84"/>
      <c r="L7" s="86" t="s">
        <v>38</v>
      </c>
      <c r="M7" s="88" t="s">
        <v>36</v>
      </c>
      <c r="N7" s="88" t="s">
        <v>37</v>
      </c>
      <c r="O7" s="90">
        <v>100</v>
      </c>
      <c r="P7" s="52">
        <f>D7*Q7</f>
        <v>1120000</v>
      </c>
      <c r="Q7" s="53">
        <v>280000</v>
      </c>
      <c r="R7" s="66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72"/>
      <c r="V7" s="74" t="s">
        <v>11</v>
      </c>
    </row>
    <row r="8" spans="1:22" ht="97.5" customHeight="1" thickBot="1">
      <c r="A8" s="20"/>
      <c r="B8" s="56">
        <v>2</v>
      </c>
      <c r="C8" s="57" t="s">
        <v>34</v>
      </c>
      <c r="D8" s="58">
        <v>1</v>
      </c>
      <c r="E8" s="59" t="s">
        <v>24</v>
      </c>
      <c r="F8" s="93"/>
      <c r="G8" s="70"/>
      <c r="H8" s="71"/>
      <c r="I8" s="81"/>
      <c r="J8" s="83"/>
      <c r="K8" s="85"/>
      <c r="L8" s="87"/>
      <c r="M8" s="89"/>
      <c r="N8" s="89"/>
      <c r="O8" s="91"/>
      <c r="P8" s="60">
        <f>D8*Q8</f>
        <v>440000</v>
      </c>
      <c r="Q8" s="61">
        <v>440000</v>
      </c>
      <c r="R8" s="67"/>
      <c r="S8" s="62">
        <f>D8*R8</f>
        <v>0</v>
      </c>
      <c r="T8" s="63" t="str">
        <f aca="true" t="shared" si="1" ref="T8">IF(ISNUMBER(R8),IF(R8&gt;Q8,"NEVYHOVUJE","VYHOVUJE")," ")</f>
        <v xml:space="preserve"> </v>
      </c>
      <c r="U8" s="73"/>
      <c r="V8" s="75"/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51.75" customHeight="1" thickBot="1" thickTop="1">
      <c r="B10" s="101" t="s">
        <v>28</v>
      </c>
      <c r="C10" s="101"/>
      <c r="D10" s="101"/>
      <c r="E10" s="101"/>
      <c r="F10" s="101"/>
      <c r="G10" s="101"/>
      <c r="H10" s="47"/>
      <c r="I10" s="47"/>
      <c r="J10" s="21"/>
      <c r="K10" s="21"/>
      <c r="L10" s="7"/>
      <c r="M10" s="7"/>
      <c r="N10" s="7"/>
      <c r="O10" s="22"/>
      <c r="P10" s="22"/>
      <c r="Q10" s="23" t="s">
        <v>9</v>
      </c>
      <c r="R10" s="98" t="s">
        <v>10</v>
      </c>
      <c r="S10" s="99"/>
      <c r="T10" s="100"/>
      <c r="U10" s="24"/>
      <c r="V10" s="25"/>
    </row>
    <row r="11" spans="2:20" ht="50.45" customHeight="1" thickBot="1" thickTop="1">
      <c r="B11" s="102" t="s">
        <v>26</v>
      </c>
      <c r="C11" s="102"/>
      <c r="D11" s="102"/>
      <c r="E11" s="102"/>
      <c r="F11" s="102"/>
      <c r="G11" s="102"/>
      <c r="H11" s="102"/>
      <c r="I11" s="26"/>
      <c r="L11" s="9"/>
      <c r="M11" s="9"/>
      <c r="N11" s="9"/>
      <c r="O11" s="27"/>
      <c r="P11" s="27"/>
      <c r="Q11" s="28">
        <f>SUM(P7:P8)</f>
        <v>1560000</v>
      </c>
      <c r="R11" s="95">
        <f>SUM(S7:S8)</f>
        <v>0</v>
      </c>
      <c r="S11" s="96"/>
      <c r="T11" s="97"/>
    </row>
    <row r="12" spans="2:19" ht="15.75" thickTop="1">
      <c r="B12" s="94" t="s">
        <v>27</v>
      </c>
      <c r="C12" s="94"/>
      <c r="D12" s="94"/>
      <c r="E12" s="94"/>
      <c r="F12" s="94"/>
      <c r="G12" s="94"/>
      <c r="H12" s="65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5"/>
      <c r="H13" s="65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5"/>
      <c r="H14" s="65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65"/>
      <c r="H15" s="65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65"/>
      <c r="H16" s="65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65"/>
      <c r="H18" s="65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65"/>
      <c r="H19" s="65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65"/>
      <c r="H20" s="6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65"/>
      <c r="H21" s="65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65"/>
      <c r="H22" s="6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65"/>
      <c r="H23" s="6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65"/>
      <c r="H24" s="6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65"/>
      <c r="H25" s="6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65"/>
      <c r="H26" s="6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65"/>
      <c r="H27" s="6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65"/>
      <c r="H28" s="6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65"/>
      <c r="H29" s="6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65"/>
      <c r="H30" s="6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65"/>
      <c r="H31" s="6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65"/>
      <c r="H32" s="6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65"/>
      <c r="H33" s="6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65"/>
      <c r="H34" s="6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65"/>
      <c r="H35" s="6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65"/>
      <c r="H36" s="6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65"/>
      <c r="H37" s="6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65"/>
      <c r="H38" s="6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65"/>
      <c r="H39" s="6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65"/>
      <c r="H40" s="6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65"/>
      <c r="H41" s="6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65"/>
      <c r="H42" s="6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65"/>
      <c r="H43" s="6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65"/>
      <c r="H44" s="6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65"/>
      <c r="H45" s="6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65"/>
      <c r="H46" s="6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65"/>
      <c r="H47" s="6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65"/>
      <c r="H48" s="6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65"/>
      <c r="H49" s="6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65"/>
      <c r="H50" s="6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65"/>
      <c r="H51" s="6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65"/>
      <c r="H52" s="6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65"/>
      <c r="H53" s="6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65"/>
      <c r="H54" s="6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65"/>
      <c r="H55" s="6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65"/>
      <c r="H56" s="6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65"/>
      <c r="H57" s="6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65"/>
      <c r="H58" s="6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65"/>
      <c r="H59" s="6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65"/>
      <c r="H60" s="6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65"/>
      <c r="H61" s="6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65"/>
      <c r="H62" s="6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65"/>
      <c r="H63" s="6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65"/>
      <c r="H64" s="6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65"/>
      <c r="H65" s="6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65"/>
      <c r="H66" s="6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65"/>
      <c r="H67" s="6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65"/>
      <c r="H68" s="6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65"/>
      <c r="H69" s="6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65"/>
      <c r="H70" s="6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65"/>
      <c r="H71" s="6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65"/>
      <c r="H72" s="6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65"/>
      <c r="H73" s="6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65"/>
      <c r="H74" s="6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65"/>
      <c r="H75" s="6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65"/>
      <c r="H76" s="6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65"/>
      <c r="H77" s="6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65"/>
      <c r="H78" s="6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65"/>
      <c r="H79" s="6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65"/>
      <c r="H80" s="6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65"/>
      <c r="H81" s="6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65"/>
      <c r="H82" s="6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65"/>
      <c r="H83" s="6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65"/>
      <c r="H84" s="6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65"/>
      <c r="H85" s="6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65"/>
      <c r="H86" s="6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65"/>
      <c r="H87" s="6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65"/>
      <c r="H88" s="6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65"/>
      <c r="H89" s="6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65"/>
      <c r="H90" s="6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65"/>
      <c r="H91" s="6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65"/>
      <c r="H92" s="6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65"/>
      <c r="H93" s="6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65"/>
      <c r="H94" s="6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65"/>
      <c r="H95" s="6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65"/>
      <c r="H96" s="6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65"/>
      <c r="H97" s="65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lfxbwHK3Lo4tl1e9vL2RN27vBTnKEJV/Uf9gn28EN6rON06SVwQ+6vWYINXZBxggRAiVScM8fNGujtF+G3yGaQ==" saltValue="3v1lwCnoTAfxGbHP/gkQcA==" spinCount="100000" sheet="1" objects="1" scenarios="1"/>
  <mergeCells count="17">
    <mergeCell ref="B12:G12"/>
    <mergeCell ref="R11:T11"/>
    <mergeCell ref="R10:T10"/>
    <mergeCell ref="B10:G10"/>
    <mergeCell ref="B11:H11"/>
    <mergeCell ref="U7:U8"/>
    <mergeCell ref="V7:V8"/>
    <mergeCell ref="B1:D1"/>
    <mergeCell ref="G5:H5"/>
    <mergeCell ref="I7:I8"/>
    <mergeCell ref="J7:J8"/>
    <mergeCell ref="K7:K8"/>
    <mergeCell ref="L7:L8"/>
    <mergeCell ref="M7:M8"/>
    <mergeCell ref="N7:N8"/>
    <mergeCell ref="O7:O8"/>
    <mergeCell ref="F7:F8"/>
  </mergeCells>
  <conditionalFormatting sqref="D7:D8 B7:B8">
    <cfRule type="containsBlanks" priority="60" dxfId="7">
      <formula>LEN(TRIM(B7))=0</formula>
    </cfRule>
  </conditionalFormatting>
  <conditionalFormatting sqref="B7:B8">
    <cfRule type="cellIs" priority="57" dxfId="6" operator="greaterThanOrEqual">
      <formula>1</formula>
    </cfRule>
  </conditionalFormatting>
  <conditionalFormatting sqref="T7:T8">
    <cfRule type="cellIs" priority="44" dxfId="5" operator="equal">
      <formula>"VYHOVUJE"</formula>
    </cfRule>
  </conditionalFormatting>
  <conditionalFormatting sqref="T7:T8">
    <cfRule type="cellIs" priority="43" dxfId="4" operator="equal">
      <formula>"NEVYHOVUJE"</formula>
    </cfRule>
  </conditionalFormatting>
  <conditionalFormatting sqref="G7:H8 R7:R8">
    <cfRule type="containsBlanks" priority="37" dxfId="3">
      <formula>LEN(TRIM(G7))=0</formula>
    </cfRule>
  </conditionalFormatting>
  <conditionalFormatting sqref="G7:H8 R7:R8">
    <cfRule type="notContainsBlanks" priority="35" dxfId="2">
      <formula>LEN(TRIM(G7))&gt;0</formula>
    </cfRule>
  </conditionalFormatting>
  <conditionalFormatting sqref="G7:H8 R7:R8">
    <cfRule type="notContainsBlanks" priority="34" dxfId="1">
      <formula>LEN(TRIM(G7))&gt;0</formula>
    </cfRule>
  </conditionalFormatting>
  <conditionalFormatting sqref="G7:H8">
    <cfRule type="notContainsBlanks" priority="33" dxfId="0">
      <formula>LEN(TRIM(G7))&gt;0</formula>
    </cfRule>
  </conditionalFormatting>
  <dataValidations count="3">
    <dataValidation type="list" showInputMessage="1" showErrorMessage="1" sqref="E7:E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2022-07-14T10:34:47Z</cp:lastPrinted>
  <dcterms:created xsi:type="dcterms:W3CDTF">2014-03-05T12:43:32Z</dcterms:created>
  <dcterms:modified xsi:type="dcterms:W3CDTF">2022-07-20T11:04:19Z</dcterms:modified>
  <cp:category/>
  <cp:version/>
  <cp:contentType/>
  <cp:contentStatus/>
  <cp:revision>3</cp:revision>
</cp:coreProperties>
</file>