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LMT\LMT_2022\021\1 výzva\"/>
    </mc:Choice>
  </mc:AlternateContent>
  <xr:revisionPtr revIDLastSave="0" documentId="13_ncr:1_{59A2E2E9-2BC5-4444-BE3C-48448FCFEE06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technika'!$B$1:$T$10</definedName>
  </definedNames>
  <calcPr calcId="191029"/>
</workbook>
</file>

<file path=xl/calcChain.xml><?xml version="1.0" encoding="utf-8"?>
<calcChain xmlns="http://schemas.openxmlformats.org/spreadsheetml/2006/main">
  <c r="S7" i="1" l="1"/>
  <c r="O7" i="1"/>
  <c r="P10" i="1" l="1"/>
  <c r="R7" i="1"/>
  <c r="Q10" i="1" s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<sst xmlns="http://schemas.openxmlformats.org/spreadsheetml/2006/main" count="39" uniqueCount="38">
  <si>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</si>
  <si>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</si>
  <si>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</si>
  <si>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</si>
  <si>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</si>
  <si>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</si>
  <si>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</si>
  <si>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</si>
  <si>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</si>
  <si>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</si>
  <si>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</si>
  <si>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</si>
  <si>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</si>
  <si>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</si>
  <si>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31600000-2 - Elektrické zařízení a přístroje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</si>
  <si>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</si>
  <si>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</si>
  <si>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</si>
  <si>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</si>
  <si>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</si>
  <si>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</si>
  <si>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</si>
  <si>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</si>
  <si>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</si>
  <si>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</si>
  <si>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</si>
  <si>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</si>
  <si>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</si>
  <si>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</si>
  <si>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</si>
  <si>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Samostatná faktura</t>
  </si>
  <si>
    <t xml:space="preserve">Příloha č. 2 Kupní smlouvy - technická specifikace
Laboratorní a měřící technika (III.) 021 - 2022 </t>
  </si>
  <si>
    <t>DAR 7006</t>
  </si>
  <si>
    <t>Ing. Martin Zavřel,
Tel.: 607 530 453,
37763 4420</t>
  </si>
  <si>
    <t>Univerzitní 26, 
301 00 Plzeň,
Fakulta elektrotechnická - RICE,
místnost EL 104</t>
  </si>
  <si>
    <t>Číslicový multimetr s bargraf a LCD, měření kapacity, kmitočtu, napětí AC, napětí DC, odporu, proudu AC, proudu DC, teploty. 
Rozsahy: 0-1KVAC, 0-1KVDC, 0-10ADC, 0-10AAC, 0-50MOhm, 0-10mF, 0-200kHz, -200-1090°C.
Akustický signál, shoda s normou EN61010 600V CAT IV,  EN61010 1000V CAT III.
Vybavení: holster, jehlové hroty 2ks, krokodýklové hroty, kaplová sonda, kufřík, propichovací měřící hrot, sonda teploty, závěsný magnetický pásek. 
Vlastnosti: automatické a ruční přepínání rozsahů, funkce hold, funkce min/ max/ průměr/ rel/ peak hold, programovatelné prahy alarmů min/max. 
Napájení: baterie 9V.</t>
  </si>
  <si>
    <t>Číslicový multimetr; bargraf, LCD; VDC: 0÷1kV; VAC: 0÷1kV; 0÷50MΩ</t>
  </si>
  <si>
    <t>10 týdnů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</si>
</sst>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5" borderId="4" xfId="0" applyFont="1" applyFill="1" applyBorder="1" applyAlignment="1" applyProtection="1">
      <alignment horizontal="left" vertical="center" wrapText="1" indent="1"/>
      <protection locked="0"/>
    </xf>
    <xf numFmtId="164" fontId="12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zoomScaleNormal="100" workbookViewId="0">
      <selection activeCell="G7" sqref="G7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35.5703125" style="1" customWidth="1"/>
    <col min="4" max="4" width="11.7109375" style="2" customWidth="1"/>
    <col min="5" max="5" width="11.140625" style="3" customWidth="1"/>
    <col min="6" max="6" width="104.28515625" style="1" customWidth="1"/>
    <col min="7" max="7" width="29.140625" style="4" customWidth="1"/>
    <col min="8" max="8" width="23.5703125" style="4" customWidth="1"/>
    <col min="9" max="9" width="18.42578125" style="1" customWidth="1"/>
    <col min="10" max="10" width="38.85546875" style="5" customWidth="1"/>
    <col min="11" max="11" width="27.140625" style="5" customWidth="1"/>
    <col min="12" max="12" width="29.28515625" style="5" customWidth="1"/>
    <col min="13" max="13" width="33.7109375" style="4" customWidth="1"/>
    <col min="14" max="14" width="25.5703125" style="4" customWidth="1"/>
    <col min="15" max="15" width="17.7109375" style="4" hidden="1" customWidth="1"/>
    <col min="16" max="16" width="20.85546875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1.5703125" style="5" hidden="1" customWidth="1"/>
    <col min="21" max="21" width="35.5703125" style="6" customWidth="1"/>
    <col min="22" max="16384" width="9.140625" style="5"/>
  </cols>
  <sheetData>
    <row r="1" spans="1:21" ht="39.75" customHeight="1" x14ac:dyDescent="0.25">
      <c r="B1" s="58" t="s">
        <v>31</v>
      </c>
      <c r="C1" s="59"/>
      <c r="D1" s="59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25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899999999999999" customHeight="1" x14ac:dyDescent="0.25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899999999999999" customHeight="1" thickBot="1" x14ac:dyDescent="0.3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28</v>
      </c>
      <c r="K6" s="23" t="s">
        <v>20</v>
      </c>
      <c r="L6" s="48" t="s">
        <v>21</v>
      </c>
      <c r="M6" s="23" t="s">
        <v>22</v>
      </c>
      <c r="N6" s="23" t="s">
        <v>29</v>
      </c>
      <c r="O6" s="23" t="s">
        <v>23</v>
      </c>
      <c r="P6" s="23" t="s">
        <v>6</v>
      </c>
      <c r="Q6" s="25" t="s">
        <v>7</v>
      </c>
      <c r="R6" s="48" t="s">
        <v>8</v>
      </c>
      <c r="S6" s="48" t="s">
        <v>9</v>
      </c>
      <c r="T6" s="23" t="s">
        <v>24</v>
      </c>
      <c r="U6" s="23" t="s">
        <v>25</v>
      </c>
    </row>
    <row r="7" spans="1:21" ht="213.75" customHeight="1" thickTop="1" thickBot="1" x14ac:dyDescent="0.3">
      <c r="A7" s="26"/>
      <c r="B7" s="35">
        <v>1</v>
      </c>
      <c r="C7" s="36" t="s">
        <v>36</v>
      </c>
      <c r="D7" s="37">
        <v>4</v>
      </c>
      <c r="E7" s="38" t="s">
        <v>26</v>
      </c>
      <c r="F7" s="39" t="s">
        <v>35</v>
      </c>
      <c r="G7" s="60"/>
      <c r="H7" s="46" t="s">
        <v>30</v>
      </c>
      <c r="I7" s="38" t="s">
        <v>27</v>
      </c>
      <c r="J7" s="40" t="s">
        <v>32</v>
      </c>
      <c r="K7" s="41"/>
      <c r="L7" s="46" t="s">
        <v>33</v>
      </c>
      <c r="M7" s="46" t="s">
        <v>34</v>
      </c>
      <c r="N7" s="47" t="s">
        <v>37</v>
      </c>
      <c r="O7" s="42">
        <f>D7*P7</f>
        <v>80000</v>
      </c>
      <c r="P7" s="43">
        <v>20000</v>
      </c>
      <c r="Q7" s="61"/>
      <c r="R7" s="44">
        <f>D7*Q7</f>
        <v>0</v>
      </c>
      <c r="S7" s="45" t="str">
        <f t="shared" ref="S7" si="0">IF(ISNUMBER(Q7), IF(Q7&gt;P7,"NEVYHOVUJE","VYHOVUJE")," ")</f>
        <v xml:space="preserve"> </v>
      </c>
      <c r="T7" s="38"/>
      <c r="U7" s="38" t="s">
        <v>14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 x14ac:dyDescent="0.3">
      <c r="B9" s="49" t="s">
        <v>10</v>
      </c>
      <c r="C9" s="50"/>
      <c r="D9" s="50"/>
      <c r="E9" s="50"/>
      <c r="F9" s="50"/>
      <c r="G9" s="50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1" t="s">
        <v>12</v>
      </c>
      <c r="R9" s="52"/>
      <c r="S9" s="53"/>
      <c r="T9" s="21"/>
      <c r="U9" s="30"/>
    </row>
    <row r="10" spans="1:21" ht="33" customHeight="1" thickTop="1" thickBot="1" x14ac:dyDescent="0.3">
      <c r="B10" s="54" t="s">
        <v>13</v>
      </c>
      <c r="C10" s="54"/>
      <c r="D10" s="54"/>
      <c r="E10" s="54"/>
      <c r="F10" s="54"/>
      <c r="G10" s="54"/>
      <c r="H10" s="31"/>
      <c r="K10" s="8"/>
      <c r="L10" s="8"/>
      <c r="M10" s="8"/>
      <c r="N10" s="32"/>
      <c r="O10" s="32"/>
      <c r="P10" s="33">
        <f>SUM(O7:O7)</f>
        <v>80000</v>
      </c>
      <c r="Q10" s="55">
        <f>SUM(R7:R7)</f>
        <v>0</v>
      </c>
      <c r="R10" s="56"/>
      <c r="S10" s="57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 s="5"/>
      <c r="E15" s="5"/>
      <c r="F15" s="5"/>
      <c r="I15" s="5"/>
    </row>
    <row r="16" spans="1:21" x14ac:dyDescent="0.25">
      <c r="C16" s="5"/>
      <c r="E16" s="5"/>
      <c r="F16" s="5"/>
      <c r="I16" s="5"/>
    </row>
    <row r="17" spans="3:9" x14ac:dyDescent="0.25">
      <c r="C17" s="5"/>
      <c r="E17" s="5"/>
      <c r="F17" s="5"/>
      <c r="I17" s="5"/>
    </row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</sheetData>
  <sheetProtection algorithmName="SHA-512" hashValue="AK+XfIGqm1BFeOFX4alxMaZehRxPwa1wFMunUwF6i6oeOzVrQp7jhQHH6uy5MZkVq71zpq7ONaLiJxsmZk9qYA==" saltValue="zlA2nw3G1tLtuOvU++jdow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S7">
    <cfRule type="cellIs" dxfId="10" priority="107" operator="equal">
      <formula>"VYHOVUJE"</formula>
    </cfRule>
  </conditionalFormatting>
  <conditionalFormatting sqref="S7">
    <cfRule type="cellIs" dxfId="9" priority="106" operator="equal">
      <formula>"NEVYHOVUJE"</formula>
    </cfRule>
  </conditionalFormatting>
  <conditionalFormatting sqref="Q7">
    <cfRule type="containsBlanks" dxfId="8" priority="105">
      <formula>LEN(TRIM(Q7))=0</formula>
    </cfRule>
  </conditionalFormatting>
  <conditionalFormatting sqref="Q7">
    <cfRule type="notContainsBlanks" dxfId="7" priority="104">
      <formula>LEN(TRIM(Q7))&gt;0</formula>
    </cfRule>
  </conditionalFormatting>
  <conditionalFormatting sqref="Q7">
    <cfRule type="notContainsBlanks" dxfId="6" priority="103">
      <formula>LEN(TRIM(Q7))&gt;0</formula>
    </cfRule>
  </conditionalFormatting>
  <conditionalFormatting sqref="G7">
    <cfRule type="containsBlanks" dxfId="5" priority="87">
      <formula>LEN(TRIM(G7))=0</formula>
    </cfRule>
  </conditionalFormatting>
  <conditionalFormatting sqref="G7">
    <cfRule type="containsBlanks" dxfId="4" priority="86">
      <formula>LEN(TRIM(G7))=0</formula>
    </cfRule>
  </conditionalFormatting>
  <conditionalFormatting sqref="G7">
    <cfRule type="notContainsBlanks" dxfId="3" priority="85">
      <formula>LEN(TRIM(G7))&gt;0</formula>
    </cfRule>
  </conditionalFormatting>
  <conditionalFormatting sqref="G7">
    <cfRule type="notContainsBlanks" dxfId="2" priority="84">
      <formula>LEN(TRIM(G7))&gt;0</formula>
    </cfRule>
  </conditionalFormatting>
  <conditionalFormatting sqref="G7">
    <cfRule type="notContainsBlanks" dxfId="1" priority="83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2022-06-29T08:15:08Z</cp:lastPrinted>
  <dcterms:created xsi:type="dcterms:W3CDTF">2014-03-05T12:43:32Z</dcterms:created>
  <dcterms:modified xsi:type="dcterms:W3CDTF">2022-07-12T07:15:07Z</dcterms:modified>
</cp:coreProperties>
</file>