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updateLinks="never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2\003\"/>
    </mc:Choice>
  </mc:AlternateContent>
  <xr:revisionPtr revIDLastSave="0" documentId="13_ncr:1_{B02E2985-1E95-4179-999D-5BE79EEE3D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7" i="1" l="1"/>
  <c r="T7" i="1"/>
  <c r="Q7" i="1"/>
  <c r="R11" i="1" s="1"/>
  <c r="S11" i="1" l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<sst xmlns="http://schemas.openxmlformats.org/spreadsheetml/2006/main" count="47" uniqueCount="44">
  <si>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</si>
  <si>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</si>
  <si>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</si>
  <si>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</si>
  <si>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</si>
  <si>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</si>
  <si>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</si>
  <si>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</si>
  <si>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</si>
  <si>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</si>
  <si>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</si>
  <si>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</si>
  <si>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</si>
  <si>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</si>
  <si>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</si>
  <si>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</si>
  <si>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</si>
  <si>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</si>
  <si>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</si>
  <si>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</si>
  <si>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</si>
  <si>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</si>
  <si>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</si>
  <si>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</si>
  <si>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</si>
  <si>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</si>
  <si>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</si>
  <si>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</si>
  <si>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</si>
  <si>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</si>
  <si>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</si>
  <si>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</si>
  <si>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</si>
  <si>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</si>
  <si>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Příloha č. 2 Kupní smlouvy - technická specifikace
Nábytek pro ZČU (II.) 003 - 2022</t>
  </si>
  <si>
    <t>ks</t>
  </si>
  <si>
    <t>Samostatná faktura</t>
  </si>
  <si>
    <t>Ing. Tomáš Řeřicha, Ph.D.,
Tel.: 737 488 958,
37763 4534</t>
  </si>
  <si>
    <t>Univerzitní 26, 
301 00 Plzeň,
Fakulta elektrotechnická - Katedra materiálů a technologií,
místnost EK 414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</si>
  <si>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</si>
  <si>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Kancelářské křeslo včetně područek a podhlavníku </t>
  </si>
  <si>
    <t>Záruka na zboží min. 5 let.
Dodání na místo určení ve smontovaném stavu.</t>
  </si>
  <si>
    <r>
      <t xml:space="preserve"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Sedák - pro zvýšení nostnosti a odolnosti vyztužený devítivrstvou překližkou.
Opěrák - plastový rám hranatého tvaru zezadu s výztuhou ve tvaru Y čalouněný technickou síťovinou.
Opěrák - výškově stavitelný, ve zvolené poloze zajištěný zámkem.
Podhlavník 3D stavitelný, síťovaný.
Samostatně výškově stavitelná bederní opěrka.
Výškově stavitelné 3D područky s aretací polyuretanovým měkčeným topem.
Na 5-ti ramenném kříži z leštěného hliníků průměr min. 700 mm pyramidového tvaru, plynový píst pro výškové nastavení v provedení chrom, kolečka na tvrdý povrch 65 mm.
Potah:
Vysoce odolný proti oděru (minimálně 100.000 cyklů). 
Stálobarevnost skupina 5, stálost při tření za vlhka 5, za sucha 4-5.
Gramáž minimálně 300 g/m².
Složení 100% polyester (vrchní vrstva), 95% polyester, 5% bavlna (podklad), potah s vodoodpudivou úpravou.
Černá barva. 
Nostnost min. 150 kg - doložit certifikátem (od certifikační autority). 
Rozměry: 
</t>
    </r>
    <r>
      <rPr>
        <sz val="11"/>
        <rFont val="Calibri"/>
        <family val="2"/>
        <charset val="238"/>
        <scheme val="minor"/>
      </rPr>
      <t>Šířka sedáku min. 530 mm,</t>
    </r>
    <r>
      <rPr>
        <sz val="11"/>
        <color theme="1"/>
        <rFont val="Calibri"/>
        <family val="2"/>
        <charset val="238"/>
        <scheme val="minor"/>
      </rPr>
      <t xml:space="preserve"> hloubka sedáku min. 510 mm.
</t>
    </r>
    <r>
      <rPr>
        <sz val="11"/>
        <rFont val="Calibri"/>
        <family val="2"/>
        <charset val="238"/>
        <scheme val="minor"/>
      </rPr>
      <t xml:space="preserve">Celková šířka min. 640 mm.
</t>
    </r>
    <r>
      <rPr>
        <sz val="11"/>
        <color theme="1"/>
        <rFont val="Calibri"/>
        <family val="2"/>
        <charset val="238"/>
        <scheme val="minor"/>
      </rPr>
      <t>Celková výška židle 1210 - 1430 mm.
Záruka min. 5 let.</t>
    </r>
  </si>
  <si>
    <t xml:space="preserve">Židle Game šéf VIP
posuv sedáku
- boční nastavení synchro TB
-sedák z injektované pěny
- 3D područky P48
-posuv sedáku
- 3D podhlavník síťovaný
- kříž z leštěného hliníku
- chrom píst
- výškově stavitelná opěra
- pogumovaná kolečka
-potah Bombay černý
- výrobce Alba ČR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</si>
</sst>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0" fontId="11" fillId="4" borderId="10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304799</xdr:colOff>
      <xdr:row>6</xdr:row>
      <xdr:rowOff>1247775</xdr:rowOff>
    </xdr:from>
    <xdr:to>
      <xdr:col>6</xdr:col>
      <xdr:colOff>1838324</xdr:colOff>
      <xdr:row>6</xdr:row>
      <xdr:rowOff>4097688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78459-2D7A-4F63-ACE7-E39CDD0BFF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821" t="18752" r="48106" b="15615"/>
        <a:stretch/>
      </xdr:blipFill>
      <xdr:spPr>
        <a:xfrm>
          <a:off x="12363449" y="3857625"/>
          <a:ext cx="1533525" cy="28499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6"/>
  <sheetViews>
    <sheetView tabSelected="1" topLeftCell="M9" zoomScaleNormal="100" workbookViewId="0">
      <selection activeCell="H7" sqref="H7:H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17.28515625" style="1" customWidth="1"/>
    <col min="7" max="7" width="33.140625" style="1" customWidth="1"/>
    <col min="8" max="8" width="29.28515625" style="4" customWidth="1"/>
    <col min="9" max="10" width="29.28515625" style="39" customWidth="1"/>
    <col min="11" max="11" width="23.5703125" style="4" customWidth="1"/>
    <col min="12" max="12" width="28.7109375" style="5" hidden="1" customWidth="1"/>
    <col min="13" max="13" width="52.7109375" style="5" customWidth="1"/>
    <col min="14" max="14" width="25.5703125" style="5" customWidth="1"/>
    <col min="15" max="15" width="35.7109375" style="4" customWidth="1"/>
    <col min="16" max="16" width="27.85546875" style="4" customWidth="1"/>
    <col min="17" max="17" width="20.4257812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3.5703125" style="6" customWidth="1"/>
    <col min="24" max="16384" width="9.140625" style="5"/>
  </cols>
  <sheetData>
    <row r="1" spans="1:23" ht="39" customHeight="1" x14ac:dyDescent="0.25">
      <c r="B1" s="71" t="s">
        <v>34</v>
      </c>
      <c r="C1" s="72"/>
      <c r="D1" s="72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46"/>
      <c r="E3" s="46"/>
      <c r="F3" s="46"/>
      <c r="G3" s="46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46"/>
      <c r="E4" s="46"/>
      <c r="F4" s="46"/>
      <c r="G4" s="46"/>
      <c r="H4" s="46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72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33</v>
      </c>
      <c r="H6" s="43" t="s">
        <v>5</v>
      </c>
      <c r="I6" s="41" t="s">
        <v>23</v>
      </c>
      <c r="J6" s="41" t="s">
        <v>24</v>
      </c>
      <c r="K6" s="41" t="s">
        <v>25</v>
      </c>
      <c r="L6" s="41" t="s">
        <v>26</v>
      </c>
      <c r="M6" s="41" t="s">
        <v>27</v>
      </c>
      <c r="N6" s="44" t="s">
        <v>28</v>
      </c>
      <c r="O6" s="41" t="s">
        <v>29</v>
      </c>
      <c r="P6" s="41" t="s">
        <v>39</v>
      </c>
      <c r="Q6" s="41" t="s">
        <v>30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31</v>
      </c>
      <c r="W6" s="41" t="s">
        <v>32</v>
      </c>
    </row>
    <row r="7" spans="1:23" ht="409.5" customHeight="1" thickTop="1" x14ac:dyDescent="0.25">
      <c r="A7" s="18"/>
      <c r="B7" s="73">
        <v>1</v>
      </c>
      <c r="C7" s="57" t="s">
        <v>40</v>
      </c>
      <c r="D7" s="75">
        <v>4</v>
      </c>
      <c r="E7" s="47" t="s">
        <v>35</v>
      </c>
      <c r="F7" s="77" t="s">
        <v>42</v>
      </c>
      <c r="G7" s="47"/>
      <c r="H7" s="79" t="s">
        <v>43</v>
      </c>
      <c r="I7" s="81" t="s">
        <v>10</v>
      </c>
      <c r="J7" s="47" t="s">
        <v>10</v>
      </c>
      <c r="K7" s="57" t="s">
        <v>36</v>
      </c>
      <c r="L7" s="47"/>
      <c r="M7" s="47" t="s">
        <v>41</v>
      </c>
      <c r="N7" s="57" t="s">
        <v>37</v>
      </c>
      <c r="O7" s="57" t="s">
        <v>38</v>
      </c>
      <c r="P7" s="59">
        <v>30</v>
      </c>
      <c r="Q7" s="61">
        <f>D7*R7</f>
        <v>26000</v>
      </c>
      <c r="R7" s="49">
        <v>6500</v>
      </c>
      <c r="S7" s="51">
        <v>6380</v>
      </c>
      <c r="T7" s="53">
        <f>D7*S7</f>
        <v>25520</v>
      </c>
      <c r="U7" s="55" t="str">
        <f t="shared" ref="U7" si="0">IF(ISNUMBER(S7), IF(S7&gt;R7,"NEVYHOVUJE","VYHOVUJE")," ")</f>
        <v>VYHOVUJE</v>
      </c>
      <c r="V7" s="47"/>
      <c r="W7" s="47" t="s">
        <v>19</v>
      </c>
    </row>
    <row r="8" spans="1:23" ht="80.25" customHeight="1" thickBot="1" x14ac:dyDescent="0.3">
      <c r="A8" s="18"/>
      <c r="B8" s="74"/>
      <c r="C8" s="48"/>
      <c r="D8" s="76"/>
      <c r="E8" s="48"/>
      <c r="F8" s="78"/>
      <c r="G8" s="48"/>
      <c r="H8" s="80"/>
      <c r="I8" s="82"/>
      <c r="J8" s="48"/>
      <c r="K8" s="58"/>
      <c r="L8" s="48"/>
      <c r="M8" s="48"/>
      <c r="N8" s="58"/>
      <c r="O8" s="58"/>
      <c r="P8" s="60"/>
      <c r="Q8" s="62"/>
      <c r="R8" s="50"/>
      <c r="S8" s="52"/>
      <c r="T8" s="54"/>
      <c r="U8" s="56"/>
      <c r="V8" s="48"/>
      <c r="W8" s="48"/>
    </row>
    <row r="9" spans="1:23" ht="13.5" customHeight="1" thickTop="1" thickBot="1" x14ac:dyDescent="0.3">
      <c r="C9" s="5"/>
      <c r="D9" s="5"/>
      <c r="E9" s="5"/>
      <c r="F9" s="5"/>
      <c r="G9" s="5"/>
      <c r="H9" s="5"/>
      <c r="I9" s="30"/>
      <c r="J9" s="30"/>
      <c r="K9" s="5"/>
      <c r="O9" s="5"/>
      <c r="P9" s="5"/>
      <c r="Q9" s="5"/>
      <c r="T9" s="19"/>
    </row>
    <row r="10" spans="1:23" ht="60.75" customHeight="1" thickTop="1" thickBot="1" x14ac:dyDescent="0.3">
      <c r="B10" s="63" t="s">
        <v>11</v>
      </c>
      <c r="C10" s="63"/>
      <c r="D10" s="63"/>
      <c r="E10" s="63"/>
      <c r="F10" s="63"/>
      <c r="G10" s="63"/>
      <c r="H10" s="63"/>
      <c r="I10" s="63"/>
      <c r="J10" s="63"/>
      <c r="K10" s="63"/>
      <c r="L10" s="13"/>
      <c r="M10" s="8"/>
      <c r="N10" s="8"/>
      <c r="O10" s="8"/>
      <c r="P10" s="20"/>
      <c r="Q10" s="20"/>
      <c r="R10" s="21" t="s">
        <v>12</v>
      </c>
      <c r="S10" s="64" t="s">
        <v>13</v>
      </c>
      <c r="T10" s="65"/>
      <c r="U10" s="66"/>
      <c r="V10" s="17"/>
    </row>
    <row r="11" spans="1:23" ht="33" customHeight="1" thickTop="1" thickBot="1" x14ac:dyDescent="0.3">
      <c r="B11" s="67" t="s">
        <v>14</v>
      </c>
      <c r="C11" s="67"/>
      <c r="D11" s="67"/>
      <c r="E11" s="67"/>
      <c r="F11" s="67"/>
      <c r="G11" s="67"/>
      <c r="H11" s="67"/>
      <c r="I11" s="37"/>
      <c r="J11" s="37"/>
      <c r="K11" s="22"/>
      <c r="M11" s="23"/>
      <c r="N11" s="23"/>
      <c r="O11" s="23"/>
      <c r="P11" s="24"/>
      <c r="Q11" s="24"/>
      <c r="R11" s="25">
        <f>SUM(Q7:Q7)</f>
        <v>26000</v>
      </c>
      <c r="S11" s="68">
        <f>SUM(T7:T7)</f>
        <v>25520</v>
      </c>
      <c r="T11" s="69"/>
      <c r="U11" s="70"/>
    </row>
    <row r="12" spans="1:23" s="26" customFormat="1" ht="15.75" thickTop="1" x14ac:dyDescent="0.25">
      <c r="B12" s="26" t="s">
        <v>15</v>
      </c>
      <c r="I12" s="38"/>
      <c r="J12" s="38"/>
      <c r="W12" s="27"/>
    </row>
    <row r="13" spans="1:23" s="26" customFormat="1" x14ac:dyDescent="0.25">
      <c r="B13" s="28" t="s">
        <v>16</v>
      </c>
      <c r="C13" s="26" t="s">
        <v>17</v>
      </c>
      <c r="I13" s="38"/>
      <c r="J13" s="38"/>
      <c r="W13" s="27"/>
    </row>
    <row r="14" spans="1:23" s="26" customFormat="1" x14ac:dyDescent="0.25">
      <c r="B14" s="28" t="s">
        <v>16</v>
      </c>
      <c r="C14" s="26" t="s">
        <v>18</v>
      </c>
      <c r="I14" s="38"/>
      <c r="J14" s="38"/>
      <c r="W14" s="27"/>
    </row>
    <row r="15" spans="1:23" s="26" customFormat="1" x14ac:dyDescent="0.25">
      <c r="I15" s="38"/>
      <c r="J15" s="38"/>
      <c r="W15" s="27"/>
    </row>
    <row r="16" spans="1:23" s="26" customFormat="1" x14ac:dyDescent="0.25">
      <c r="I16" s="38"/>
      <c r="J16" s="38"/>
      <c r="W16" s="27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  <row r="46" spans="3:10" x14ac:dyDescent="0.25">
      <c r="C46" s="5"/>
      <c r="E46" s="5"/>
      <c r="F46" s="5"/>
      <c r="G46" s="5"/>
      <c r="I46" s="30"/>
      <c r="J46" s="30"/>
    </row>
  </sheetData>
  <sheetProtection algorithmName="SHA-512" hashValue="1+fJjvgaStM9UVTcIMEG1iZJ3geaRakj10AVYnA6zw0dO7LRt2NzsS2oQAbSVsySIvUe9DHEyt0+Nmif+VAA+w==" saltValue="vqvhpTlnsB4BHA3RcXFdQA==" spinCount="100000" sheet="1" objects="1" scenarios="1" selectLockedCells="1"/>
  <mergeCells count="27">
    <mergeCell ref="B10:K10"/>
    <mergeCell ref="S10:U10"/>
    <mergeCell ref="B11:H11"/>
    <mergeCell ref="S11:U11"/>
    <mergeCell ref="B1:D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W7:W8"/>
    <mergeCell ref="R7:R8"/>
    <mergeCell ref="S7:S8"/>
    <mergeCell ref="T7:T8"/>
    <mergeCell ref="U7:U8"/>
    <mergeCell ref="V7:V8"/>
  </mergeCells>
  <conditionalFormatting sqref="B7 D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U7">
    <cfRule type="cellIs" dxfId="10" priority="21" operator="equal">
      <formula>"VYHOVUJE"</formula>
    </cfRule>
  </conditionalFormatting>
  <conditionalFormatting sqref="U7">
    <cfRule type="cellIs" dxfId="9" priority="20" operator="equal">
      <formula>"NEVYHOVUJE"</formula>
    </cfRule>
  </conditionalFormatting>
  <conditionalFormatting sqref="H7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">
    <cfRule type="notContainsBlanks" dxfId="6" priority="15">
      <formula>LEN(TRIM(H7))&gt;0</formula>
    </cfRule>
  </conditionalFormatting>
  <conditionalFormatting sqref="H7">
    <cfRule type="notContainsBlanks" dxfId="5" priority="14">
      <formula>LEN(TRIM(H7))&gt;0</formula>
    </cfRule>
  </conditionalFormatting>
  <conditionalFormatting sqref="H7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:J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J7 I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  <dataValidation type="list" allowBlank="1" showInputMessage="1" showErrorMessage="1" sqref="W7" xr:uid="{00000000-0002-0000-0000-000001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Pavel Otto</cp:lastModifiedBy>
  <cp:revision>1</cp:revision>
  <dcterms:created xsi:type="dcterms:W3CDTF">2014-03-05T12:43:32Z</dcterms:created>
  <dcterms:modified xsi:type="dcterms:W3CDTF">2022-05-10T12:08:36Z</dcterms:modified>
</cp:coreProperties>
</file>