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930" activeTab="0"/>
  </bookViews>
  <sheets>
    <sheet name="CPHP" sheetId="1" r:id="rId1"/>
  </sheets>
  <definedNames>
    <definedName name="_xlnm.Print_Area" localSheetId="0">'CPHP'!$A$1:$T$86</definedName>
    <definedName name="_xlnm.Print_Titles" localSheetId="0">'CPHP'!$6:$6</definedName>
  </definedNames>
  <calcPr calcId="152511"/>
</workbook>
</file>

<file path=xl/sharedStrings.xml><?xml version="1.0" encoding="utf-8"?>
<sst xmlns="http://schemas.openxmlformats.org/spreadsheetml/2006/main" count="343" uniqueCount="165">
  <si>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</si>
  <si>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</si>
  <si>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</si>
  <si>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</si>
  <si>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</si>
  <si>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</si>
  <si>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</si>
  <si>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</si>
  <si>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</si>
  <si>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</si>
  <si>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18424000-7 - Rukavice</t>
  </si>
  <si>
    <t>19640000-4 - Odpadní pytle a sáčky z polymerů ethylenu</t>
  </si>
  <si>
    <t xml:space="preserve">33760000-5 - Toaletní papír, kapesníky, ruční utěrky a ubrousky </t>
  </si>
  <si>
    <t xml:space="preserve">33761000-2 - Toaletní papír </t>
  </si>
  <si>
    <t xml:space="preserve">33762000-9 - Papírové kapesníky </t>
  </si>
  <si>
    <t>33763000-6 - Papírové ruční utěrky</t>
  </si>
  <si>
    <t>33764000-3 - Papírové ubrousky</t>
  </si>
  <si>
    <t xml:space="preserve">39221260-7 - Odpadkové koše </t>
  </si>
  <si>
    <t>39224100-9 - Košťata</t>
  </si>
  <si>
    <t>39224330-0 - Vědra</t>
  </si>
  <si>
    <t xml:space="preserve">39224350-6 - Lopatky na smetí </t>
  </si>
  <si>
    <t>39525100-9  - Prachovky</t>
  </si>
  <si>
    <t>39525800-6 - Úklidové hadry</t>
  </si>
  <si>
    <t xml:space="preserve">39813000-4 - Čisticí pasty a prášky </t>
  </si>
  <si>
    <t xml:space="preserve">39830000-9 - Čistící prostředky </t>
  </si>
  <si>
    <t xml:space="preserve">39831000-6 - Prací prostředky </t>
  </si>
  <si>
    <t>39831300-9 - Čisticí prostředky na podlahy</t>
  </si>
  <si>
    <t>39831500-1 - Čisticí prostředky pro automobily</t>
  </si>
  <si>
    <t>39831600-2 - Čisticí prostředky pro WC</t>
  </si>
  <si>
    <t>39832000-3 - Prostředky na mytí nádobí</t>
  </si>
  <si>
    <t>33772000-2 - Papírové výrobky na jedno použití</t>
  </si>
  <si>
    <t xml:space="preserve">Název </t>
  </si>
  <si>
    <t>Měrná jednotka [MJ]</t>
  </si>
  <si>
    <t>Popis</t>
  </si>
  <si>
    <t>Maximální cena za jednotlivé položky 
 v Kč BEZ DPH</t>
  </si>
  <si>
    <t>Fakturace</t>
  </si>
  <si>
    <t>Obchodní podmínky NAD RÁMEC STANDARDNÍCH 
obchodních podmínek</t>
  </si>
  <si>
    <t>Kontaktní osoba 
k převzetí zboží</t>
  </si>
  <si>
    <t xml:space="preserve">Místo dodání </t>
  </si>
  <si>
    <t xml:space="preserve">POZNÁMKA </t>
  </si>
  <si>
    <t>CPV - výběr
čisticí prostředky a hygienické potřeby</t>
  </si>
  <si>
    <t>V případě, že se dodavatel při předání zboží na některá uvedená tel. čísla nedovolá, bude v takovém případě volat tel. 377 631 331, 377 631 320.</t>
  </si>
  <si>
    <t xml:space="preserve">Pokud financováno z projektových prostředků, pak ŘEŠITEL uvede: NÁZEV A ČÍSLO DOTAČNÍHO PROJEKTU </t>
  </si>
  <si>
    <t>Samostatná faktura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</si>
  <si>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</si>
  <si>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Příloha č. 2 Kupní smlouvy - technická specifikace
Čisticí prostředky a hygienické potřeby (II.) 015 - 2022</t>
  </si>
  <si>
    <t>MYCÍ PROSTŘ. KUCHYNĚ NA NÁDOBÍ</t>
  </si>
  <si>
    <t>ks</t>
  </si>
  <si>
    <t>Tekutý přípravek na ruční mytí nádobí, odstraňování mastnoty i ve studené vodě. 
Náplň 0,5 - 0,75 l.</t>
  </si>
  <si>
    <t>MYCÍ PROSTŘ. KUCHYNĚ - rozprašovač</t>
  </si>
  <si>
    <t>Čistič tekutý s rozprašovačem. Použití: čištění kuchyní, na všechny omyvatelné povrchy. 
Náplň 0,5 - 0,75 l.</t>
  </si>
  <si>
    <t>MYCÍ PROSTŘ. KOUPELNA - rozprašovač</t>
  </si>
  <si>
    <t>Kyselý přípravek v rozprašovači, s antibakteriální přísadou, obsah látek rozpouštějíci rez a vodní kámen. Použití: pro všechny omývatelné plochy, včetně akrylátu. Náplň 0,5 - 0,75 l.</t>
  </si>
  <si>
    <t>KRÉM NA RUCE</t>
  </si>
  <si>
    <t xml:space="preserve">Ochranný a regenerační krém, náplň 100 ml - 150 ml. </t>
  </si>
  <si>
    <t>Hydratační a regenerační ochranný krém, náplň 100 ml - 150 ml.</t>
  </si>
  <si>
    <t>ČISTIČ ODPADŮ</t>
  </si>
  <si>
    <t>Tekutý čistič odpadů, obsah H2SO4: 96%. Použití: pročištění plastových a keramických odpadů umyvadel, sprch, WC, kanalizace. Náplň 1 - 1,5 l.</t>
  </si>
  <si>
    <t>Sypký čistič potrubí. Použití: čištění kuchyňských odpadů od vlasů, tuků, papíru, vaty. Balení s bezpečnostním víčkem. Náplň  0,9 - 1,2 kg.</t>
  </si>
  <si>
    <t>ODSTRAŇOVAČ PLÍSNÍ S ROZPRAŠOVAČEM</t>
  </si>
  <si>
    <t>Tekutý prostředek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 Použití v interiérech i exteriérech. Náplň 0,5 - 0,75 l.</t>
  </si>
  <si>
    <t>Čistič oken s rozprašovačem</t>
  </si>
  <si>
    <t>Čistič oken s obsahem alkoholu - s rozprašovačem - pH: 7,0 - 9,0. Náplň 0,5 - 1 l.</t>
  </si>
  <si>
    <t>ČISTÍCÍ PŘÍPRAVKY NA SPORÁKY A TROUBY - rozprašovač</t>
  </si>
  <si>
    <t xml:space="preserve">Čistící prostředek s rozprašovačem. Použití: k čištění sporáků, trub, grilů, fritéz a silně znečištěného nádobí, na nerezové zařízení. Náplň 0,5 - 1 l. </t>
  </si>
  <si>
    <t>Vinylové rukavice - M</t>
  </si>
  <si>
    <t>balení</t>
  </si>
  <si>
    <t>Velikost M. Balení 100 - 120 ks.</t>
  </si>
  <si>
    <t>Vinylové rukavice - L</t>
  </si>
  <si>
    <t>Velikost L. Balení 100 - 120 ks.</t>
  </si>
  <si>
    <t>Sáčky na odpadky - pevné</t>
  </si>
  <si>
    <t>role</t>
  </si>
  <si>
    <t xml:space="preserve">63 x 74 cm - 60 litrů. Pevné sáčky do odpadkových košů, vyrobené z HDPE fólie. Odolné proti roztržení a úniku tekutiny, tloušťka fólie min. 24 mic. Role 10 - 12 ks.  </t>
  </si>
  <si>
    <t>Pytle černé, modré silné</t>
  </si>
  <si>
    <t>70 x 110 cm - 120 litrů, ze silné folie tl. min. 100 mikronů. Role 15 - 20 ks.</t>
  </si>
  <si>
    <t>Pytle LDPE volné (ks) černé</t>
  </si>
  <si>
    <t>60 x 120 cm, pytle volně ložené, vyrobeny z kvalitního polyetylénu odolnému proti protržení. Vhodné na veškerý odpad, jsou plně recyklovatelné. Tloušťka min. 200 mikronů.</t>
  </si>
  <si>
    <t>Ubrousky - 2 vrstvé</t>
  </si>
  <si>
    <t xml:space="preserve">Ubrousky barevné na rauty, 2vrstvé. Balení 20 - 40 ks (ubrousků). </t>
  </si>
  <si>
    <t xml:space="preserve">Kuchyňské utěrky </t>
  </si>
  <si>
    <t>balení (2role)</t>
  </si>
  <si>
    <t xml:space="preserve">Kuchyňské utěrky v roli, 2vrstvé, min. 50 útržků v roli. Návin v jedné roli min. 30 m. Balení 2 role.  </t>
  </si>
  <si>
    <t xml:space="preserve">Kapesníčky stolní </t>
  </si>
  <si>
    <t xml:space="preserve">Kapesníčky stolní (vytahovací), 2 vrstvé. Balení min. 100 ks (ubrousků). </t>
  </si>
  <si>
    <t>Papírové tácky</t>
  </si>
  <si>
    <t>Papírové tácky 13 x 20 cm, balení 100 ks.</t>
  </si>
  <si>
    <t>Vědro 10 l</t>
  </si>
  <si>
    <t>Vědro plast bez výlevky, 10 litrů.</t>
  </si>
  <si>
    <t>Vědro 15 l</t>
  </si>
  <si>
    <t>Vědro plast bez výlevky, 15 litrů .</t>
  </si>
  <si>
    <t xml:space="preserve">Smeták - plastový </t>
  </si>
  <si>
    <t>Smeták bez násady pro vnitřní použití, šíře 30 cm.</t>
  </si>
  <si>
    <t>Smetáček + lopatka</t>
  </si>
  <si>
    <t xml:space="preserve">Souprava s otvorem pro  zavěšení, štětiny - syntetické vlákno polyetylen, lopatka opatřena gumou. </t>
  </si>
  <si>
    <t>Násada na smeták</t>
  </si>
  <si>
    <t>S jemným závitem, plast, délka 130 cm.</t>
  </si>
  <si>
    <t xml:space="preserve">Hadr na podlahu  </t>
  </si>
  <si>
    <t>Z netkaného textilu (vizkóza), rozměr 60 x 70 (oranžový).</t>
  </si>
  <si>
    <t>Rozměr min. 52 x 90 cm nebo 60 x 80 cm, klasický tkaný (bílý). Složení: 75% bavlny, 25% viskózy.</t>
  </si>
  <si>
    <t xml:space="preserve">Prachovka </t>
  </si>
  <si>
    <t>40 x 40 cm, klasická utěrka švédská z mikrovlákna.</t>
  </si>
  <si>
    <t>Houbový hadřík</t>
  </si>
  <si>
    <t>18 x 16 cm, vysoce savý a trvanlivý.</t>
  </si>
  <si>
    <t>Molitanové houbičky malé</t>
  </si>
  <si>
    <t>Molitanové houbičky malé, na jedné straně abrazivní vrstva. Balení 10 - 12 ks.</t>
  </si>
  <si>
    <t>Houba tvarovaná velká</t>
  </si>
  <si>
    <t>12 x 7 x 4,5 cm, na jedné straně abrazivní vrstva.</t>
  </si>
  <si>
    <t xml:space="preserve">Auto houba </t>
  </si>
  <si>
    <t>19 x 13 x 7 cm (± 1 cm), molitanová, oválná.</t>
  </si>
  <si>
    <t>Drátěnka</t>
  </si>
  <si>
    <t>Spirálová nerez, balení 1-2 ks.</t>
  </si>
  <si>
    <t>Zvon WC</t>
  </si>
  <si>
    <t>WC zvon gumový s dřevěnou rukojetí.</t>
  </si>
  <si>
    <t>Papírové Z-Z ručníky</t>
  </si>
  <si>
    <t>ks (balíček)</t>
  </si>
  <si>
    <t>Balíček skládaných Z-Z ručníků. 2vrstvé, bílé, 100% celuloza, rozměr 23 x 25 cm. Určeno do zásobníků. 1ks (balíček) min. 150 ks papírových ručníků. V kartonu min. 20 ks (balíčků).</t>
  </si>
  <si>
    <t>MYCÍ PROSTŘ. KUCHYNĚ - tekutý krém</t>
  </si>
  <si>
    <t>Tekutý krém. Abrazivní čistící prostředek s mikročásticemi - krémová kapalina, rozpustný. Použití: odstraňování připálenin, pro úklid všech omyvatelných ploch, materiálů z nerezi, umakartu, keramiky, plastických hmot. Doplňkově je možné použití i k čištění umývadel, van a keramických povrchů. Náplň 0,5 - 0,75 l.</t>
  </si>
  <si>
    <t>Toaletní papír v roli</t>
  </si>
  <si>
    <t>ks 
(role)</t>
  </si>
  <si>
    <t>Role, toal. papír 2-vsrtvý, 100% celuloza, min. 200 útržků.</t>
  </si>
  <si>
    <t>Role, toal. papír 3-vrstvý, 100% celuloza, min. 150 útržků.</t>
  </si>
  <si>
    <t>MYCÍ PROSTŘEDEK NA PODLAHY</t>
  </si>
  <si>
    <t>Univerzální čistící prostředek se čpavkem. Použití zejména: mytí podlahových krytin, kachliček, dlaždic, omyvatelných stěn, na podlahy, nábytek, lamináty, nerez, smalt, keramiku, okna, koberce. Náplň 1,5 - 2 l.</t>
  </si>
  <si>
    <t xml:space="preserve">MYCÍ PROSTŘEDEK NA PODLAHY </t>
  </si>
  <si>
    <t>Univerzální čisticí přípravek na podlahy pro ruční mytí - bez obsahu fosfátů. Použití na podlahy (např. PVC, linolea, dlažby, mramor) a na další omyvatelné plochy a povrchy. Náplň 5 - 6 l.</t>
  </si>
  <si>
    <t>DEZINFEKČNÍ PROSTŘEDEK NA ÚPAVU VODY</t>
  </si>
  <si>
    <t>Koncentrovaný kapalný dezinfekční a mycí prostředek - obsah chloranu sodného menší než 5%, vhodný i pro dezinfekci pitné vody. Náplň 1 - 1,5 l.</t>
  </si>
  <si>
    <t>Tekutý přípravek na ruční mytí nádobí, odstraňování mastnoty i ve studené vodě. 
Náplň 5 - 5,5 l.</t>
  </si>
  <si>
    <t>MYCÍ PROSTŘ. KUCHYNĚ - čistící krém</t>
  </si>
  <si>
    <t>Jemný čisticí krém s přísadou abrazivních látek. pH: 7,5-10. Použití zejména: čištění nádobí, sporáků, umyvadel, van, smaltovaných předmětů apod., na úklid kuchyní, koupelen a všech nenasákavých povrchů. Náplň 600 - 800 g.</t>
  </si>
  <si>
    <t>MYCÍ PROSTŘ. WC - leštící, gel</t>
  </si>
  <si>
    <t>Dezinfekční a leštící přípravek - gel, rozpustný ve vodě. Použití: k odstranění nečistot a  vodního kamene v toaletě. Náplň 0,75 - 1 l.</t>
  </si>
  <si>
    <t>WC gel (závěs + náplň) - náplň 0,4 l - 0,5 l. Tekutý vysoce viskozní, hustota 0,95 - 1,05 g/cm3.</t>
  </si>
  <si>
    <t>MÝDLO TEKUTÉ - s aplikátorem</t>
  </si>
  <si>
    <t>Husté tekuté mýdlo s glycerinem, s přírodními výtažky, balení s aplikátorem. Náplň 0,75 - 1 l.</t>
  </si>
  <si>
    <t>MÝDLO  TEKUTÉ - bez aplikátoru</t>
  </si>
  <si>
    <t>PRACÍ PRÁŠEK</t>
  </si>
  <si>
    <t>Prací prášek pro barevné prádlo, pro teploty 30 - 90 st, s obsahem složky zabraňující usazování vodního kamene, obsah 8 - 10 kg.</t>
  </si>
  <si>
    <t>Sáčky na odpadky</t>
  </si>
  <si>
    <t>63 x 74 cm - 60 litrů. Tloušťka min. 7 mic. Role 50 - 60 ks.</t>
  </si>
  <si>
    <t>Utěrky bavlněné</t>
  </si>
  <si>
    <t>Utěrky bavlněné, rozměr cca 50 x 65 cm.</t>
  </si>
  <si>
    <t>Násada na smetáky a kartáče</t>
  </si>
  <si>
    <t>Dřevěná, pr. 2,5 cm, délka 180 cm.</t>
  </si>
  <si>
    <t>Koš odpadkový</t>
  </si>
  <si>
    <t>Plast, bez víka, objem 12 l (± 1 l).</t>
  </si>
  <si>
    <t>STROJNÍ MYTÍ - DO MYČEK NÁDOBÍ - mytí</t>
  </si>
  <si>
    <t>Tablety do myčky 5 v 1. Počet tablet v balení 80 - 100 ks.</t>
  </si>
  <si>
    <t>Dřevěné špejle 30 cm  (bez hrotu)</t>
  </si>
  <si>
    <t>Věra Hebrová,
Tel.: 37763 4411,
E-mail: vhebrova@fel.zcu.cz</t>
  </si>
  <si>
    <t>Univerzitní 26, 
301 00 Plzeň,
Fakulta elektrotechnická - Katedra výkonové elektroniky a strojů,
místnost EK 218</t>
  </si>
  <si>
    <t>Lenka Lenková,
Tel.: 37763 4501,
602 886 706,
E-mail: lenk@fel.zcu.cz</t>
  </si>
  <si>
    <t>Univerzitni 26, 
301 00 Plzeň,
Fakulta elektrotechnická (modrá budova) - Katedra materiálů a technologií,
místnost EK 418</t>
  </si>
  <si>
    <t>Ilona Polívková, 
Tel.: 725 549 941, 
E-mail: polivkov@skm.zcu.cz</t>
  </si>
  <si>
    <t>Máchova 14, 
301 00 Plzeň,
VŠ kolej B1</t>
  </si>
  <si>
    <t>Olga Štětinová,
Tel.: 37763 6801,
E-mail: ostetino@fdu.zcu.cz</t>
  </si>
  <si>
    <t>Univerzitní 28,
301 00 Plzeň,
Fakulta designu a umění Ladislava Sutnara - Katedra výtvarného umění,
místnost LS 334</t>
  </si>
  <si>
    <t xml:space="preserve">Desinfekční čistič s rozprašovačem, odstranění  nečistot, připálenin, účinný proti bakteriím, plísním a virům. 
Náplň 0,5 - 1 l. </t>
  </si>
  <si>
    <t>Papírové tácky 13 x 20 cm, balení min. 100 ks.</t>
  </si>
  <si>
    <t>Dřevěné špejle o délce 30 cm a průměru 3 mm. Balení min. 100 ks.</t>
  </si>
  <si>
    <t>MYCÍ PROSTŘ. WC - závěs + náplň</t>
  </si>
  <si>
    <r>
      <t xml:space="preserve">Husté tekuté mýdlo s glycerinem, s přírodními výtažky, balení bez aplikátoru.
Náplň 5 - 6 l. </t>
    </r>
    <r>
      <rPr>
        <b/>
        <sz val="11"/>
        <color theme="1"/>
        <rFont val="Calibri"/>
        <family val="2"/>
        <scheme val="minor"/>
      </rPr>
      <t>Obsah NaCl max. 1%. Nutno doložit potvrzením od  výrobce.</t>
    </r>
  </si>
  <si>
    <t>Požadavek zadavatele: 
do sloupce označeného textem:</t>
  </si>
  <si>
    <t>Dodavatel doplní do jednotlivých prázdných žlutě podbarvených buněk požadované údaje, tj. jednotkové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</si>
</sst>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ck"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/>
      <right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5">
    <xf numFmtId="0" fontId="0" fillId="0" borderId="0" xfId="0"/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3" borderId="2" xfId="0" applyFont="1" applyFill="1" applyBorder="1" applyAlignment="1" applyProtection="1">
      <alignment horizontal="center" vertical="center" textRotation="90" wrapText="1"/>
      <protection/>
    </xf>
    <xf numFmtId="0" fontId="8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8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Protection="1">
      <protection/>
    </xf>
    <xf numFmtId="164" fontId="0" fillId="0" borderId="0" xfId="0" applyNumberFormat="1" applyProtection="1">
      <protection/>
    </xf>
    <xf numFmtId="3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7" xfId="0" applyFont="1" applyFill="1" applyBorder="1" applyAlignment="1" applyProtection="1">
      <alignment horizontal="left" vertical="center" wrapText="1" indent="1"/>
      <protection/>
    </xf>
    <xf numFmtId="3" fontId="0" fillId="4" borderId="7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horizontal="center" vertical="center" wrapText="1"/>
      <protection/>
    </xf>
    <xf numFmtId="0" fontId="0" fillId="4" borderId="7" xfId="0" applyFont="1" applyFill="1" applyBorder="1" applyAlignment="1" applyProtection="1">
      <alignment horizontal="left" vertical="center" wrapText="1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4" borderId="8" xfId="0" applyFill="1" applyBorder="1" applyAlignment="1" applyProtection="1">
      <alignment horizontal="left" vertical="center" wrapText="1" indent="1"/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0" fontId="0" fillId="4" borderId="10" xfId="0" applyFont="1" applyFill="1" applyBorder="1" applyAlignment="1" applyProtection="1">
      <alignment horizontal="left" vertical="center" wrapText="1" inden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Font="1" applyFill="1" applyBorder="1" applyAlignment="1" applyProtection="1">
      <alignment horizontal="left" vertical="center" wrapText="1" indent="1"/>
      <protection/>
    </xf>
    <xf numFmtId="164" fontId="0" fillId="4" borderId="10" xfId="0" applyNumberFormat="1" applyFill="1" applyBorder="1" applyAlignment="1" applyProtection="1">
      <alignment horizontal="right" vertical="center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left" vertical="center" wrapText="1" indent="1"/>
      <protection/>
    </xf>
    <xf numFmtId="0" fontId="0" fillId="4" borderId="10" xfId="0" applyFont="1" applyFill="1" applyBorder="1" applyAlignment="1" applyProtection="1">
      <alignment horizontal="left" vertical="center" wrapText="1" indent="1"/>
      <protection/>
    </xf>
    <xf numFmtId="0" fontId="0" fillId="4" borderId="10" xfId="0" applyFont="1" applyFill="1" applyBorder="1" applyAlignment="1" applyProtection="1">
      <alignment horizontal="left" vertical="center" wrapText="1" indent="1"/>
      <protection/>
    </xf>
    <xf numFmtId="0" fontId="0" fillId="4" borderId="10" xfId="0" applyFont="1" applyFill="1" applyBorder="1" applyAlignment="1" applyProtection="1">
      <alignment horizontal="left" vertical="center" wrapText="1" indent="1"/>
      <protection/>
    </xf>
    <xf numFmtId="0" fontId="0" fillId="4" borderId="10" xfId="0" applyFont="1" applyFill="1" applyBorder="1" applyAlignment="1" applyProtection="1">
      <alignment horizontal="left" vertical="center" wrapText="1" indent="1"/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left" vertical="center" wrapText="1" indent="1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left" vertical="center" wrapText="1" indent="1"/>
      <protection/>
    </xf>
    <xf numFmtId="164" fontId="0" fillId="4" borderId="13" xfId="0" applyNumberFormat="1" applyFill="1" applyBorder="1" applyAlignment="1" applyProtection="1">
      <alignment horizontal="right" vertical="center" indent="1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4" borderId="14" xfId="0" applyFill="1" applyBorder="1" applyAlignment="1" applyProtection="1">
      <alignment horizontal="left" vertical="center" wrapText="1" indent="1"/>
      <protection/>
    </xf>
    <xf numFmtId="3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6" xfId="0" applyFont="1" applyFill="1" applyBorder="1" applyAlignment="1" applyProtection="1">
      <alignment horizontal="left" vertical="center" wrapText="1" indent="1"/>
      <protection/>
    </xf>
    <xf numFmtId="3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6" xfId="0" applyFont="1" applyFill="1" applyBorder="1" applyAlignment="1" applyProtection="1">
      <alignment horizontal="left" vertical="center" wrapText="1" indent="1"/>
      <protection/>
    </xf>
    <xf numFmtId="164" fontId="0" fillId="4" borderId="16" xfId="0" applyNumberFormat="1" applyFill="1" applyBorder="1" applyAlignment="1" applyProtection="1">
      <alignment horizontal="right" vertical="center" indent="1"/>
      <protection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4" borderId="17" xfId="0" applyFill="1" applyBorder="1" applyAlignment="1" applyProtection="1">
      <alignment horizontal="left" vertical="center" wrapText="1" indent="1"/>
      <protection/>
    </xf>
    <xf numFmtId="3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Font="1" applyFill="1" applyBorder="1" applyAlignment="1" applyProtection="1">
      <alignment horizontal="left" vertical="center" wrapText="1" indent="1"/>
      <protection/>
    </xf>
    <xf numFmtId="3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9" xfId="0" applyFont="1" applyFill="1" applyBorder="1" applyAlignment="1" applyProtection="1">
      <alignment horizontal="left" vertical="center" wrapText="1" indent="1"/>
      <protection/>
    </xf>
    <xf numFmtId="164" fontId="0" fillId="4" borderId="19" xfId="0" applyNumberFormat="1" applyFill="1" applyBorder="1" applyAlignment="1" applyProtection="1">
      <alignment horizontal="right" vertical="center" indent="1"/>
      <protection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4" borderId="20" xfId="0" applyFill="1" applyBorder="1" applyAlignment="1" applyProtection="1">
      <alignment horizontal="left" vertical="center" wrapText="1" indent="1"/>
      <protection/>
    </xf>
    <xf numFmtId="3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Font="1" applyFill="1" applyBorder="1" applyAlignment="1" applyProtection="1">
      <alignment horizontal="left" vertical="center" wrapText="1" indent="1"/>
      <protection/>
    </xf>
    <xf numFmtId="3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2" xfId="0" applyFont="1" applyFill="1" applyBorder="1" applyAlignment="1" applyProtection="1">
      <alignment horizontal="left" vertical="center" wrapText="1" indent="1"/>
      <protection/>
    </xf>
    <xf numFmtId="164" fontId="0" fillId="4" borderId="22" xfId="0" applyNumberFormat="1" applyFill="1" applyBorder="1" applyAlignment="1" applyProtection="1">
      <alignment horizontal="right" vertical="center" indent="1"/>
      <protection/>
    </xf>
    <xf numFmtId="165" fontId="0" fillId="0" borderId="22" xfId="0" applyNumberFormat="1" applyBorder="1" applyAlignment="1" applyProtection="1">
      <alignment horizontal="right" vertical="center" inden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4" borderId="23" xfId="0" applyFill="1" applyBorder="1" applyAlignment="1" applyProtection="1">
      <alignment horizontal="left" vertical="center" wrapText="1" indent="1"/>
      <protection/>
    </xf>
    <xf numFmtId="0" fontId="0" fillId="4" borderId="10" xfId="0" applyFont="1" applyFill="1" applyBorder="1" applyAlignment="1" applyProtection="1">
      <alignment horizontal="left" vertical="center" wrapText="1" indent="1"/>
      <protection/>
    </xf>
    <xf numFmtId="3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Font="1" applyFill="1" applyBorder="1" applyAlignment="1" applyProtection="1">
      <alignment horizontal="left" vertical="center" wrapText="1" indent="1"/>
      <protection/>
    </xf>
    <xf numFmtId="3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5" xfId="0" applyFont="1" applyFill="1" applyBorder="1" applyAlignment="1" applyProtection="1">
      <alignment horizontal="left" vertical="center" wrapText="1" indent="1"/>
      <protection/>
    </xf>
    <xf numFmtId="164" fontId="0" fillId="4" borderId="25" xfId="0" applyNumberFormat="1" applyFill="1" applyBorder="1" applyAlignment="1" applyProtection="1">
      <alignment horizontal="right" vertical="center" indent="1"/>
      <protection/>
    </xf>
    <xf numFmtId="0" fontId="0" fillId="4" borderId="26" xfId="0" applyFill="1" applyBorder="1" applyAlignment="1" applyProtection="1">
      <alignment horizontal="left" vertical="center" wrapText="1" indent="1"/>
      <protection/>
    </xf>
    <xf numFmtId="0" fontId="0" fillId="4" borderId="19" xfId="0" applyFont="1" applyFill="1" applyBorder="1" applyAlignment="1" applyProtection="1">
      <alignment horizontal="left" vertical="center" wrapText="1" indent="1"/>
      <protection/>
    </xf>
    <xf numFmtId="3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8" xfId="0" applyFont="1" applyFill="1" applyBorder="1" applyAlignment="1" applyProtection="1">
      <alignment horizontal="left" vertical="center" wrapText="1" indent="1"/>
      <protection/>
    </xf>
    <xf numFmtId="3" fontId="0" fillId="4" borderId="28" xfId="0" applyNumberFormat="1" applyFill="1" applyBorder="1" applyAlignment="1" applyProtection="1">
      <alignment horizontal="center" vertical="center" wrapText="1"/>
      <protection/>
    </xf>
    <xf numFmtId="0" fontId="0" fillId="4" borderId="28" xfId="0" applyNumberFormat="1" applyFill="1" applyBorder="1" applyAlignment="1" applyProtection="1">
      <alignment horizontal="center" vertical="center" wrapText="1"/>
      <protection/>
    </xf>
    <xf numFmtId="0" fontId="0" fillId="4" borderId="28" xfId="0" applyFont="1" applyFill="1" applyBorder="1" applyAlignment="1" applyProtection="1">
      <alignment horizontal="left" vertical="center" wrapText="1" indent="1"/>
      <protection/>
    </xf>
    <xf numFmtId="164" fontId="0" fillId="4" borderId="28" xfId="0" applyNumberFormat="1" applyFill="1" applyBorder="1" applyAlignment="1" applyProtection="1">
      <alignment horizontal="right" vertical="center" indent="1"/>
      <protection/>
    </xf>
    <xf numFmtId="165" fontId="0" fillId="0" borderId="28" xfId="0" applyNumberFormat="1" applyBorder="1" applyAlignment="1" applyProtection="1">
      <alignment horizontal="right" vertical="center" indent="1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4" borderId="29" xfId="0" applyFill="1" applyBorder="1" applyAlignment="1" applyProtection="1">
      <alignment horizontal="left" vertical="center" wrapText="1" indent="1"/>
      <protection/>
    </xf>
    <xf numFmtId="0" fontId="0" fillId="0" borderId="30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2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/>
    </xf>
    <xf numFmtId="0" fontId="0" fillId="4" borderId="25" xfId="0" applyFont="1" applyFill="1" applyBorder="1" applyAlignment="1" applyProtection="1">
      <alignment horizontal="center" vertical="center" wrapText="1"/>
      <protection/>
    </xf>
    <xf numFmtId="0" fontId="0" fillId="4" borderId="32" xfId="0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0" fillId="4" borderId="33" xfId="0" applyFont="1" applyFill="1" applyBorder="1" applyAlignment="1" applyProtection="1">
      <alignment horizontal="center" vertical="center" wrapText="1"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4" fillId="4" borderId="25" xfId="0" applyFont="1" applyFill="1" applyBorder="1" applyAlignment="1" applyProtection="1">
      <alignment horizontal="center" vertical="center" wrapText="1"/>
      <protection/>
    </xf>
    <xf numFmtId="0" fontId="4" fillId="4" borderId="32" xfId="0" applyFont="1" applyFill="1" applyBorder="1" applyAlignment="1" applyProtection="1">
      <alignment horizontal="center" vertical="center" wrapText="1"/>
      <protection/>
    </xf>
    <xf numFmtId="0" fontId="4" fillId="4" borderId="33" xfId="0" applyFont="1" applyFill="1" applyBorder="1" applyAlignment="1" applyProtection="1">
      <alignment horizontal="center" vertical="center" wrapText="1"/>
      <protection/>
    </xf>
    <xf numFmtId="0" fontId="0" fillId="4" borderId="31" xfId="0" applyFont="1" applyFill="1" applyBorder="1" applyAlignment="1" applyProtection="1">
      <alignment horizontal="center" vertical="center" wrapText="1"/>
      <protection/>
    </xf>
    <xf numFmtId="0" fontId="0" fillId="4" borderId="25" xfId="0" applyFont="1" applyFill="1" applyBorder="1" applyAlignment="1" applyProtection="1">
      <alignment horizontal="center" vertical="center" wrapText="1"/>
      <protection/>
    </xf>
    <xf numFmtId="0" fontId="0" fillId="4" borderId="32" xfId="0" applyFont="1" applyFill="1" applyBorder="1" applyAlignment="1" applyProtection="1">
      <alignment horizontal="center" vertical="center" wrapText="1"/>
      <protection/>
    </xf>
    <xf numFmtId="0" fontId="4" fillId="4" borderId="31" xfId="0" applyFont="1" applyFill="1" applyBorder="1" applyAlignment="1" applyProtection="1">
      <alignment horizontal="center" vertical="center" wrapText="1"/>
      <protection/>
    </xf>
    <xf numFmtId="0" fontId="0" fillId="4" borderId="25" xfId="0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0" fillId="4" borderId="33" xfId="0" applyFont="1" applyFill="1" applyBorder="1" applyAlignment="1" applyProtection="1">
      <alignment horizontal="center" vertical="center" wrapText="1"/>
      <protection/>
    </xf>
    <xf numFmtId="0" fontId="0" fillId="4" borderId="31" xfId="0" applyFont="1" applyFill="1" applyBorder="1" applyAlignment="1" applyProtection="1">
      <alignment horizontal="center" vertical="center" wrapText="1"/>
      <protection/>
    </xf>
    <xf numFmtId="0" fontId="0" fillId="4" borderId="25" xfId="0" applyFont="1" applyFill="1" applyBorder="1" applyAlignment="1" applyProtection="1">
      <alignment horizontal="center" vertical="center" wrapText="1"/>
      <protection/>
    </xf>
    <xf numFmtId="0" fontId="0" fillId="4" borderId="32" xfId="0" applyFont="1" applyFill="1" applyBorder="1" applyAlignment="1" applyProtection="1">
      <alignment horizontal="center" vertical="center" wrapText="1"/>
      <protection/>
    </xf>
    <xf numFmtId="0" fontId="0" fillId="4" borderId="3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0" fillId="0" borderId="34" xfId="0" applyBorder="1" applyProtection="1"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vertical="center" wrapText="1"/>
      <protection/>
    </xf>
    <xf numFmtId="0" fontId="0" fillId="3" borderId="34" xfId="0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0" fillId="2" borderId="36" xfId="0" applyFill="1" applyBorder="1" applyAlignment="1" applyProtection="1">
      <alignment horizontal="center" vertical="center" wrapText="1"/>
      <protection/>
    </xf>
    <xf numFmtId="0" fontId="0" fillId="2" borderId="37" xfId="0" applyFill="1" applyBorder="1" applyAlignment="1" applyProtection="1">
      <alignment horizontal="center" vertical="center" wrapText="1"/>
      <protection/>
    </xf>
    <xf numFmtId="0" fontId="0" fillId="2" borderId="38" xfId="0" applyFill="1" applyBorder="1" applyAlignment="1" applyProtection="1">
      <alignment horizontal="center" vertical="center" wrapText="1"/>
      <protection/>
    </xf>
    <xf numFmtId="0" fontId="0" fillId="2" borderId="39" xfId="0" applyFill="1" applyBorder="1" applyAlignment="1" applyProtection="1">
      <alignment horizontal="center" vertical="center" wrapText="1"/>
      <protection/>
    </xf>
    <xf numFmtId="0" fontId="4" fillId="0" borderId="40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BD0C9"/>
          <bgColor rgb="FFFBD0C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5"/>
  <sheetViews>
    <sheetView showGridLines="0" tabSelected="1" workbookViewId="0" topLeftCell="H76">
      <selection activeCell="O77" sqref="O77:O82"/>
    </sheetView>
  </sheetViews>
  <sheetFormatPr defaultColWidth="8.7109375" defaultRowHeight="15"/>
  <cols>
    <col min="1" max="1" width="1.421875" style="1" bestFit="1" customWidth="1"/>
    <col min="2" max="2" width="5.57421875" style="1" bestFit="1" customWidth="1"/>
    <col min="3" max="3" width="42.7109375" style="3" customWidth="1"/>
    <col min="4" max="4" width="9.57421875" style="108" bestFit="1" customWidth="1"/>
    <col min="5" max="5" width="9.00390625" style="2" bestFit="1" customWidth="1"/>
    <col min="6" max="6" width="106.00390625" style="3" customWidth="1"/>
    <col min="7" max="7" width="17.7109375" style="3" hidden="1" customWidth="1"/>
    <col min="8" max="8" width="24.00390625" style="1" bestFit="1" customWidth="1"/>
    <col min="9" max="9" width="21.8515625" style="1" customWidth="1"/>
    <col min="10" max="10" width="20.57421875" style="1" bestFit="1" customWidth="1"/>
    <col min="11" max="11" width="19.57421875" style="1" bestFit="1" customWidth="1"/>
    <col min="12" max="12" width="15.140625" style="1" customWidth="1"/>
    <col min="13" max="13" width="28.28125" style="1" hidden="1" customWidth="1"/>
    <col min="14" max="14" width="21.00390625" style="1" hidden="1" customWidth="1"/>
    <col min="15" max="15" width="38.57421875" style="1" customWidth="1"/>
    <col min="16" max="16" width="34.57421875" style="1" customWidth="1"/>
    <col min="17" max="17" width="25.421875" style="1" customWidth="1"/>
    <col min="18" max="18" width="11.57421875" style="1" hidden="1" customWidth="1"/>
    <col min="19" max="19" width="62.28125" style="4" customWidth="1"/>
    <col min="20" max="20" width="2.421875" style="1" customWidth="1"/>
    <col min="21" max="16384" width="8.7109375" style="1" customWidth="1"/>
  </cols>
  <sheetData>
    <row r="1" spans="2:4" ht="36" customHeight="1">
      <c r="B1" s="141" t="s">
        <v>45</v>
      </c>
      <c r="C1" s="142"/>
      <c r="D1" s="142"/>
    </row>
    <row r="2" spans="3:19" ht="20.1" customHeight="1">
      <c r="C2" s="1"/>
      <c r="D2" s="5"/>
      <c r="E2" s="6"/>
      <c r="F2" s="7"/>
      <c r="G2" s="7"/>
      <c r="H2" s="7"/>
      <c r="I2" s="7"/>
      <c r="K2" s="8"/>
      <c r="L2" s="9"/>
      <c r="M2" s="9"/>
      <c r="N2" s="9"/>
      <c r="O2" s="9"/>
      <c r="P2" s="9"/>
      <c r="Q2" s="9"/>
      <c r="R2" s="9"/>
      <c r="S2" s="10"/>
    </row>
    <row r="3" spans="2:14" ht="20.1" customHeight="1">
      <c r="B3" s="148" t="s">
        <v>163</v>
      </c>
      <c r="C3" s="149"/>
      <c r="D3" s="150" t="s">
        <v>0</v>
      </c>
      <c r="E3" s="151"/>
      <c r="F3" s="154" t="s">
        <v>164</v>
      </c>
      <c r="G3" s="11"/>
      <c r="H3" s="11"/>
      <c r="I3" s="11"/>
      <c r="J3" s="11"/>
      <c r="K3" s="11"/>
      <c r="M3" s="12"/>
      <c r="N3" s="12"/>
    </row>
    <row r="4" spans="2:11" ht="20.1" customHeight="1" thickBot="1">
      <c r="B4" s="148"/>
      <c r="C4" s="149"/>
      <c r="D4" s="152"/>
      <c r="E4" s="153"/>
      <c r="F4" s="154"/>
      <c r="G4" s="7"/>
      <c r="H4" s="8"/>
      <c r="I4" s="8"/>
      <c r="K4" s="8"/>
    </row>
    <row r="5" spans="2:19" ht="34.5" customHeight="1" thickBot="1">
      <c r="B5" s="13"/>
      <c r="C5" s="14"/>
      <c r="D5" s="15"/>
      <c r="E5" s="15"/>
      <c r="F5" s="7"/>
      <c r="G5" s="16"/>
      <c r="I5" s="17" t="s">
        <v>0</v>
      </c>
      <c r="S5" s="18"/>
    </row>
    <row r="6" spans="2:20" ht="76.5" thickBot="1" thickTop="1">
      <c r="B6" s="19" t="s">
        <v>1</v>
      </c>
      <c r="C6" s="20" t="s">
        <v>31</v>
      </c>
      <c r="D6" s="20" t="s">
        <v>2</v>
      </c>
      <c r="E6" s="20" t="s">
        <v>32</v>
      </c>
      <c r="F6" s="20" t="s">
        <v>33</v>
      </c>
      <c r="G6" s="20" t="s">
        <v>34</v>
      </c>
      <c r="H6" s="20" t="s">
        <v>3</v>
      </c>
      <c r="I6" s="21" t="s">
        <v>4</v>
      </c>
      <c r="J6" s="22" t="s">
        <v>5</v>
      </c>
      <c r="K6" s="22" t="s">
        <v>6</v>
      </c>
      <c r="L6" s="20" t="s">
        <v>35</v>
      </c>
      <c r="M6" s="20" t="s">
        <v>42</v>
      </c>
      <c r="N6" s="20" t="s">
        <v>36</v>
      </c>
      <c r="O6" s="22" t="s">
        <v>37</v>
      </c>
      <c r="P6" s="20" t="s">
        <v>38</v>
      </c>
      <c r="Q6" s="20" t="s">
        <v>44</v>
      </c>
      <c r="R6" s="20" t="s">
        <v>39</v>
      </c>
      <c r="S6" s="23" t="s">
        <v>40</v>
      </c>
      <c r="T6" s="24"/>
    </row>
    <row r="7" spans="1:20" ht="37.5" customHeight="1" thickTop="1">
      <c r="A7" s="25"/>
      <c r="B7" s="26">
        <v>1</v>
      </c>
      <c r="C7" s="27" t="s">
        <v>46</v>
      </c>
      <c r="D7" s="28">
        <v>15</v>
      </c>
      <c r="E7" s="29" t="s">
        <v>47</v>
      </c>
      <c r="F7" s="30" t="s">
        <v>48</v>
      </c>
      <c r="G7" s="31">
        <f aca="true" t="shared" si="0" ref="G7:G82">D7*H7</f>
        <v>360</v>
      </c>
      <c r="H7" s="31">
        <v>24</v>
      </c>
      <c r="I7" s="109">
        <v>14</v>
      </c>
      <c r="J7" s="32">
        <f aca="true" t="shared" si="1" ref="J7:J15">D7*I7</f>
        <v>210</v>
      </c>
      <c r="K7" s="33" t="str">
        <f aca="true" t="shared" si="2" ref="K7:K15">IF(ISNUMBER(I7),IF(I7&gt;H7,"NEVYHOVUJE","VYHOVUJE")," ")</f>
        <v>VYHOVUJE</v>
      </c>
      <c r="L7" s="133" t="s">
        <v>43</v>
      </c>
      <c r="M7" s="117"/>
      <c r="N7" s="117"/>
      <c r="O7" s="126" t="s">
        <v>150</v>
      </c>
      <c r="P7" s="126" t="s">
        <v>151</v>
      </c>
      <c r="Q7" s="129">
        <v>14</v>
      </c>
      <c r="R7" s="117"/>
      <c r="S7" s="34" t="s">
        <v>29</v>
      </c>
      <c r="T7" s="24"/>
    </row>
    <row r="8" spans="2:20" ht="34.5" customHeight="1">
      <c r="B8" s="35">
        <v>2</v>
      </c>
      <c r="C8" s="36" t="s">
        <v>49</v>
      </c>
      <c r="D8" s="37">
        <v>3</v>
      </c>
      <c r="E8" s="38" t="s">
        <v>47</v>
      </c>
      <c r="F8" s="39" t="s">
        <v>50</v>
      </c>
      <c r="G8" s="40">
        <f t="shared" si="0"/>
        <v>153</v>
      </c>
      <c r="H8" s="40">
        <v>51</v>
      </c>
      <c r="I8" s="110">
        <v>35</v>
      </c>
      <c r="J8" s="41">
        <f t="shared" si="1"/>
        <v>105</v>
      </c>
      <c r="K8" s="42" t="str">
        <f t="shared" si="2"/>
        <v>VYHOVUJE</v>
      </c>
      <c r="L8" s="134"/>
      <c r="M8" s="118"/>
      <c r="N8" s="118"/>
      <c r="O8" s="127"/>
      <c r="P8" s="127"/>
      <c r="Q8" s="123"/>
      <c r="R8" s="118"/>
      <c r="S8" s="43" t="s">
        <v>24</v>
      </c>
      <c r="T8" s="24"/>
    </row>
    <row r="9" spans="2:20" ht="38.25" customHeight="1">
      <c r="B9" s="35">
        <v>3</v>
      </c>
      <c r="C9" s="36" t="s">
        <v>51</v>
      </c>
      <c r="D9" s="37">
        <v>3</v>
      </c>
      <c r="E9" s="38" t="s">
        <v>47</v>
      </c>
      <c r="F9" s="44" t="s">
        <v>52</v>
      </c>
      <c r="G9" s="40">
        <f t="shared" si="0"/>
        <v>162</v>
      </c>
      <c r="H9" s="40">
        <v>54</v>
      </c>
      <c r="I9" s="110">
        <v>36</v>
      </c>
      <c r="J9" s="41">
        <f t="shared" si="1"/>
        <v>108</v>
      </c>
      <c r="K9" s="42" t="str">
        <f t="shared" si="2"/>
        <v>VYHOVUJE</v>
      </c>
      <c r="L9" s="134"/>
      <c r="M9" s="118"/>
      <c r="N9" s="118"/>
      <c r="O9" s="127"/>
      <c r="P9" s="127"/>
      <c r="Q9" s="123"/>
      <c r="R9" s="118"/>
      <c r="S9" s="43" t="s">
        <v>24</v>
      </c>
      <c r="T9" s="24"/>
    </row>
    <row r="10" spans="2:20" ht="21.75" customHeight="1">
      <c r="B10" s="35">
        <v>4</v>
      </c>
      <c r="C10" s="36" t="s">
        <v>53</v>
      </c>
      <c r="D10" s="37">
        <v>3</v>
      </c>
      <c r="E10" s="38" t="s">
        <v>47</v>
      </c>
      <c r="F10" s="39" t="s">
        <v>54</v>
      </c>
      <c r="G10" s="40">
        <f t="shared" si="0"/>
        <v>72</v>
      </c>
      <c r="H10" s="40">
        <v>24</v>
      </c>
      <c r="I10" s="110">
        <v>16</v>
      </c>
      <c r="J10" s="41">
        <f t="shared" si="1"/>
        <v>48</v>
      </c>
      <c r="K10" s="42" t="str">
        <f t="shared" si="2"/>
        <v>VYHOVUJE</v>
      </c>
      <c r="L10" s="134"/>
      <c r="M10" s="118"/>
      <c r="N10" s="118"/>
      <c r="O10" s="127"/>
      <c r="P10" s="127"/>
      <c r="Q10" s="123"/>
      <c r="R10" s="118"/>
      <c r="S10" s="43" t="s">
        <v>24</v>
      </c>
      <c r="T10" s="24"/>
    </row>
    <row r="11" spans="2:20" ht="21.75" customHeight="1">
      <c r="B11" s="35">
        <v>5</v>
      </c>
      <c r="C11" s="36" t="s">
        <v>53</v>
      </c>
      <c r="D11" s="37">
        <v>3</v>
      </c>
      <c r="E11" s="38" t="s">
        <v>47</v>
      </c>
      <c r="F11" s="39" t="s">
        <v>55</v>
      </c>
      <c r="G11" s="40">
        <f t="shared" si="0"/>
        <v>72</v>
      </c>
      <c r="H11" s="40">
        <v>24</v>
      </c>
      <c r="I11" s="110">
        <v>16</v>
      </c>
      <c r="J11" s="41">
        <f t="shared" si="1"/>
        <v>48</v>
      </c>
      <c r="K11" s="42" t="str">
        <f t="shared" si="2"/>
        <v>VYHOVUJE</v>
      </c>
      <c r="L11" s="134"/>
      <c r="M11" s="118"/>
      <c r="N11" s="118"/>
      <c r="O11" s="127"/>
      <c r="P11" s="127"/>
      <c r="Q11" s="123"/>
      <c r="R11" s="118"/>
      <c r="S11" s="43" t="s">
        <v>24</v>
      </c>
      <c r="T11" s="24"/>
    </row>
    <row r="12" spans="2:20" ht="36.75" customHeight="1">
      <c r="B12" s="35">
        <v>6</v>
      </c>
      <c r="C12" s="36" t="s">
        <v>56</v>
      </c>
      <c r="D12" s="37">
        <v>3</v>
      </c>
      <c r="E12" s="38" t="s">
        <v>47</v>
      </c>
      <c r="F12" s="36" t="s">
        <v>57</v>
      </c>
      <c r="G12" s="40">
        <f t="shared" si="0"/>
        <v>342</v>
      </c>
      <c r="H12" s="40">
        <v>114</v>
      </c>
      <c r="I12" s="110">
        <v>80</v>
      </c>
      <c r="J12" s="41">
        <f t="shared" si="1"/>
        <v>240</v>
      </c>
      <c r="K12" s="42" t="str">
        <f t="shared" si="2"/>
        <v>VYHOVUJE</v>
      </c>
      <c r="L12" s="134"/>
      <c r="M12" s="118"/>
      <c r="N12" s="118"/>
      <c r="O12" s="127"/>
      <c r="P12" s="127"/>
      <c r="Q12" s="123"/>
      <c r="R12" s="118"/>
      <c r="S12" s="43" t="s">
        <v>24</v>
      </c>
      <c r="T12" s="24"/>
    </row>
    <row r="13" spans="2:20" ht="35.25" customHeight="1">
      <c r="B13" s="35">
        <v>7</v>
      </c>
      <c r="C13" s="36" t="s">
        <v>56</v>
      </c>
      <c r="D13" s="37">
        <v>3</v>
      </c>
      <c r="E13" s="38" t="s">
        <v>47</v>
      </c>
      <c r="F13" s="39" t="s">
        <v>58</v>
      </c>
      <c r="G13" s="40">
        <f t="shared" si="0"/>
        <v>234</v>
      </c>
      <c r="H13" s="40">
        <v>78</v>
      </c>
      <c r="I13" s="110">
        <v>50</v>
      </c>
      <c r="J13" s="41">
        <f t="shared" si="1"/>
        <v>150</v>
      </c>
      <c r="K13" s="42" t="str">
        <f t="shared" si="2"/>
        <v>VYHOVUJE</v>
      </c>
      <c r="L13" s="134"/>
      <c r="M13" s="118"/>
      <c r="N13" s="118"/>
      <c r="O13" s="127"/>
      <c r="P13" s="127"/>
      <c r="Q13" s="123"/>
      <c r="R13" s="118"/>
      <c r="S13" s="43" t="s">
        <v>24</v>
      </c>
      <c r="T13" s="24"/>
    </row>
    <row r="14" spans="2:20" ht="54.75" customHeight="1">
      <c r="B14" s="35">
        <v>8</v>
      </c>
      <c r="C14" s="36" t="s">
        <v>59</v>
      </c>
      <c r="D14" s="37">
        <v>3</v>
      </c>
      <c r="E14" s="38" t="s">
        <v>47</v>
      </c>
      <c r="F14" s="39" t="s">
        <v>60</v>
      </c>
      <c r="G14" s="40">
        <f t="shared" si="0"/>
        <v>252</v>
      </c>
      <c r="H14" s="40">
        <v>84</v>
      </c>
      <c r="I14" s="110">
        <v>50</v>
      </c>
      <c r="J14" s="41">
        <f t="shared" si="1"/>
        <v>150</v>
      </c>
      <c r="K14" s="42" t="str">
        <f t="shared" si="2"/>
        <v>VYHOVUJE</v>
      </c>
      <c r="L14" s="134"/>
      <c r="M14" s="118"/>
      <c r="N14" s="118"/>
      <c r="O14" s="127"/>
      <c r="P14" s="127"/>
      <c r="Q14" s="123"/>
      <c r="R14" s="118"/>
      <c r="S14" s="43" t="s">
        <v>24</v>
      </c>
      <c r="T14" s="24"/>
    </row>
    <row r="15" spans="2:20" ht="26.25" customHeight="1">
      <c r="B15" s="35">
        <v>9</v>
      </c>
      <c r="C15" s="36" t="s">
        <v>61</v>
      </c>
      <c r="D15" s="37">
        <v>3</v>
      </c>
      <c r="E15" s="38" t="s">
        <v>47</v>
      </c>
      <c r="F15" s="39" t="s">
        <v>62</v>
      </c>
      <c r="G15" s="40">
        <f t="shared" si="0"/>
        <v>117</v>
      </c>
      <c r="H15" s="40">
        <v>39</v>
      </c>
      <c r="I15" s="110">
        <v>29</v>
      </c>
      <c r="J15" s="41">
        <f t="shared" si="1"/>
        <v>87</v>
      </c>
      <c r="K15" s="42" t="str">
        <f t="shared" si="2"/>
        <v>VYHOVUJE</v>
      </c>
      <c r="L15" s="134"/>
      <c r="M15" s="118"/>
      <c r="N15" s="118"/>
      <c r="O15" s="127"/>
      <c r="P15" s="127"/>
      <c r="Q15" s="123"/>
      <c r="R15" s="118"/>
      <c r="S15" s="43" t="s">
        <v>24</v>
      </c>
      <c r="T15" s="24"/>
    </row>
    <row r="16" spans="2:20" ht="39.75" customHeight="1">
      <c r="B16" s="35">
        <v>10</v>
      </c>
      <c r="C16" s="36" t="s">
        <v>63</v>
      </c>
      <c r="D16" s="37">
        <v>1</v>
      </c>
      <c r="E16" s="38" t="s">
        <v>47</v>
      </c>
      <c r="F16" s="39" t="s">
        <v>64</v>
      </c>
      <c r="G16" s="40">
        <f t="shared" si="0"/>
        <v>58</v>
      </c>
      <c r="H16" s="40">
        <v>58</v>
      </c>
      <c r="I16" s="110">
        <v>45</v>
      </c>
      <c r="J16" s="41">
        <f aca="true" t="shared" si="3" ref="J16:J82">D16*I16</f>
        <v>45</v>
      </c>
      <c r="K16" s="42" t="str">
        <f aca="true" t="shared" si="4" ref="K16:K82">IF(ISNUMBER(I16),IF(I16&gt;H16,"NEVYHOVUJE","VYHOVUJE")," ")</f>
        <v>VYHOVUJE</v>
      </c>
      <c r="L16" s="134"/>
      <c r="M16" s="118"/>
      <c r="N16" s="118"/>
      <c r="O16" s="127"/>
      <c r="P16" s="127"/>
      <c r="Q16" s="123"/>
      <c r="R16" s="118"/>
      <c r="S16" s="43" t="s">
        <v>24</v>
      </c>
      <c r="T16" s="24"/>
    </row>
    <row r="17" spans="2:20" ht="36.75" customHeight="1">
      <c r="B17" s="35">
        <v>11</v>
      </c>
      <c r="C17" s="36" t="s">
        <v>63</v>
      </c>
      <c r="D17" s="37">
        <v>1</v>
      </c>
      <c r="E17" s="38" t="s">
        <v>47</v>
      </c>
      <c r="F17" s="45" t="s">
        <v>158</v>
      </c>
      <c r="G17" s="40">
        <f t="shared" si="0"/>
        <v>89</v>
      </c>
      <c r="H17" s="40">
        <v>89</v>
      </c>
      <c r="I17" s="110">
        <v>50</v>
      </c>
      <c r="J17" s="41">
        <f t="shared" si="3"/>
        <v>50</v>
      </c>
      <c r="K17" s="42" t="str">
        <f t="shared" si="4"/>
        <v>VYHOVUJE</v>
      </c>
      <c r="L17" s="134"/>
      <c r="M17" s="118"/>
      <c r="N17" s="118"/>
      <c r="O17" s="127"/>
      <c r="P17" s="127"/>
      <c r="Q17" s="123"/>
      <c r="R17" s="118"/>
      <c r="S17" s="43" t="s">
        <v>24</v>
      </c>
      <c r="T17" s="24"/>
    </row>
    <row r="18" spans="2:20" ht="21" customHeight="1">
      <c r="B18" s="35">
        <v>12</v>
      </c>
      <c r="C18" s="36" t="s">
        <v>65</v>
      </c>
      <c r="D18" s="37">
        <v>2</v>
      </c>
      <c r="E18" s="38" t="s">
        <v>66</v>
      </c>
      <c r="F18" s="39" t="s">
        <v>67</v>
      </c>
      <c r="G18" s="40">
        <f t="shared" si="0"/>
        <v>600</v>
      </c>
      <c r="H18" s="40">
        <v>300</v>
      </c>
      <c r="I18" s="110">
        <v>70</v>
      </c>
      <c r="J18" s="41">
        <f t="shared" si="3"/>
        <v>140</v>
      </c>
      <c r="K18" s="42" t="str">
        <f t="shared" si="4"/>
        <v>VYHOVUJE</v>
      </c>
      <c r="L18" s="134"/>
      <c r="M18" s="118"/>
      <c r="N18" s="118"/>
      <c r="O18" s="127"/>
      <c r="P18" s="127"/>
      <c r="Q18" s="123"/>
      <c r="R18" s="118"/>
      <c r="S18" s="43" t="s">
        <v>10</v>
      </c>
      <c r="T18" s="24"/>
    </row>
    <row r="19" spans="2:20" ht="21" customHeight="1">
      <c r="B19" s="35">
        <v>13</v>
      </c>
      <c r="C19" s="36" t="s">
        <v>68</v>
      </c>
      <c r="D19" s="37">
        <v>1</v>
      </c>
      <c r="E19" s="38" t="s">
        <v>66</v>
      </c>
      <c r="F19" s="39" t="s">
        <v>69</v>
      </c>
      <c r="G19" s="40">
        <f t="shared" si="0"/>
        <v>300</v>
      </c>
      <c r="H19" s="40">
        <v>300</v>
      </c>
      <c r="I19" s="110">
        <v>70</v>
      </c>
      <c r="J19" s="41">
        <f t="shared" si="3"/>
        <v>70</v>
      </c>
      <c r="K19" s="42" t="str">
        <f t="shared" si="4"/>
        <v>VYHOVUJE</v>
      </c>
      <c r="L19" s="134"/>
      <c r="M19" s="118"/>
      <c r="N19" s="118"/>
      <c r="O19" s="127"/>
      <c r="P19" s="127"/>
      <c r="Q19" s="123"/>
      <c r="R19" s="118"/>
      <c r="S19" s="43" t="s">
        <v>10</v>
      </c>
      <c r="T19" s="24"/>
    </row>
    <row r="20" spans="2:20" ht="36" customHeight="1">
      <c r="B20" s="35">
        <v>14</v>
      </c>
      <c r="C20" s="36" t="s">
        <v>70</v>
      </c>
      <c r="D20" s="37">
        <v>5</v>
      </c>
      <c r="E20" s="38" t="s">
        <v>71</v>
      </c>
      <c r="F20" s="39" t="s">
        <v>72</v>
      </c>
      <c r="G20" s="40">
        <f t="shared" si="0"/>
        <v>135</v>
      </c>
      <c r="H20" s="40">
        <v>27</v>
      </c>
      <c r="I20" s="110">
        <v>21</v>
      </c>
      <c r="J20" s="41">
        <f t="shared" si="3"/>
        <v>105</v>
      </c>
      <c r="K20" s="42" t="str">
        <f t="shared" si="4"/>
        <v>VYHOVUJE</v>
      </c>
      <c r="L20" s="134"/>
      <c r="M20" s="118"/>
      <c r="N20" s="118"/>
      <c r="O20" s="127"/>
      <c r="P20" s="127"/>
      <c r="Q20" s="123"/>
      <c r="R20" s="118"/>
      <c r="S20" s="43" t="s">
        <v>11</v>
      </c>
      <c r="T20" s="24"/>
    </row>
    <row r="21" spans="2:20" ht="20.25" customHeight="1">
      <c r="B21" s="35">
        <v>15</v>
      </c>
      <c r="C21" s="36" t="s">
        <v>73</v>
      </c>
      <c r="D21" s="37">
        <v>5</v>
      </c>
      <c r="E21" s="38" t="s">
        <v>71</v>
      </c>
      <c r="F21" s="39" t="s">
        <v>74</v>
      </c>
      <c r="G21" s="40">
        <f t="shared" si="0"/>
        <v>462.5</v>
      </c>
      <c r="H21" s="40">
        <v>92.5</v>
      </c>
      <c r="I21" s="110">
        <v>92</v>
      </c>
      <c r="J21" s="41">
        <f t="shared" si="3"/>
        <v>460</v>
      </c>
      <c r="K21" s="42" t="str">
        <f t="shared" si="4"/>
        <v>VYHOVUJE</v>
      </c>
      <c r="L21" s="134"/>
      <c r="M21" s="118"/>
      <c r="N21" s="118"/>
      <c r="O21" s="127"/>
      <c r="P21" s="127"/>
      <c r="Q21" s="123"/>
      <c r="R21" s="118"/>
      <c r="S21" s="43" t="s">
        <v>11</v>
      </c>
      <c r="T21" s="24"/>
    </row>
    <row r="22" spans="2:20" ht="33" customHeight="1">
      <c r="B22" s="35">
        <v>16</v>
      </c>
      <c r="C22" s="36" t="s">
        <v>75</v>
      </c>
      <c r="D22" s="37">
        <v>5</v>
      </c>
      <c r="E22" s="38" t="s">
        <v>47</v>
      </c>
      <c r="F22" s="39" t="s">
        <v>76</v>
      </c>
      <c r="G22" s="40">
        <f t="shared" si="0"/>
        <v>75</v>
      </c>
      <c r="H22" s="40">
        <v>15</v>
      </c>
      <c r="I22" s="110">
        <v>15</v>
      </c>
      <c r="J22" s="41">
        <f t="shared" si="3"/>
        <v>75</v>
      </c>
      <c r="K22" s="42" t="str">
        <f t="shared" si="4"/>
        <v>VYHOVUJE</v>
      </c>
      <c r="L22" s="134"/>
      <c r="M22" s="118"/>
      <c r="N22" s="118"/>
      <c r="O22" s="127"/>
      <c r="P22" s="127"/>
      <c r="Q22" s="123"/>
      <c r="R22" s="118"/>
      <c r="S22" s="43" t="s">
        <v>11</v>
      </c>
      <c r="T22" s="24"/>
    </row>
    <row r="23" spans="2:20" ht="22.5" customHeight="1">
      <c r="B23" s="35">
        <v>17</v>
      </c>
      <c r="C23" s="36" t="s">
        <v>77</v>
      </c>
      <c r="D23" s="37">
        <v>8</v>
      </c>
      <c r="E23" s="38" t="s">
        <v>66</v>
      </c>
      <c r="F23" s="39" t="s">
        <v>78</v>
      </c>
      <c r="G23" s="40">
        <f t="shared" si="0"/>
        <v>504</v>
      </c>
      <c r="H23" s="40">
        <v>63</v>
      </c>
      <c r="I23" s="110">
        <v>20</v>
      </c>
      <c r="J23" s="41">
        <f t="shared" si="3"/>
        <v>160</v>
      </c>
      <c r="K23" s="42" t="str">
        <f t="shared" si="4"/>
        <v>VYHOVUJE</v>
      </c>
      <c r="L23" s="134"/>
      <c r="M23" s="118"/>
      <c r="N23" s="118"/>
      <c r="O23" s="127"/>
      <c r="P23" s="127"/>
      <c r="Q23" s="123"/>
      <c r="R23" s="118"/>
      <c r="S23" s="43" t="s">
        <v>16</v>
      </c>
      <c r="T23" s="24"/>
    </row>
    <row r="24" spans="2:20" ht="36" customHeight="1">
      <c r="B24" s="35">
        <v>18</v>
      </c>
      <c r="C24" s="36" t="s">
        <v>79</v>
      </c>
      <c r="D24" s="37">
        <v>6</v>
      </c>
      <c r="E24" s="38" t="s">
        <v>80</v>
      </c>
      <c r="F24" s="39" t="s">
        <v>81</v>
      </c>
      <c r="G24" s="40">
        <f t="shared" si="0"/>
        <v>144</v>
      </c>
      <c r="H24" s="40">
        <v>24</v>
      </c>
      <c r="I24" s="110">
        <v>24</v>
      </c>
      <c r="J24" s="41">
        <f t="shared" si="3"/>
        <v>144</v>
      </c>
      <c r="K24" s="42" t="str">
        <f t="shared" si="4"/>
        <v>VYHOVUJE</v>
      </c>
      <c r="L24" s="134"/>
      <c r="M24" s="118"/>
      <c r="N24" s="118"/>
      <c r="O24" s="127"/>
      <c r="P24" s="127"/>
      <c r="Q24" s="123"/>
      <c r="R24" s="118"/>
      <c r="S24" s="43" t="s">
        <v>12</v>
      </c>
      <c r="T24" s="24"/>
    </row>
    <row r="25" spans="2:20" ht="19.5" customHeight="1">
      <c r="B25" s="35">
        <v>19</v>
      </c>
      <c r="C25" s="36" t="s">
        <v>82</v>
      </c>
      <c r="D25" s="37">
        <v>6</v>
      </c>
      <c r="E25" s="38" t="s">
        <v>66</v>
      </c>
      <c r="F25" s="39" t="s">
        <v>83</v>
      </c>
      <c r="G25" s="40">
        <f t="shared" si="0"/>
        <v>108</v>
      </c>
      <c r="H25" s="40">
        <v>18</v>
      </c>
      <c r="I25" s="110">
        <v>12</v>
      </c>
      <c r="J25" s="41">
        <f t="shared" si="3"/>
        <v>72</v>
      </c>
      <c r="K25" s="42" t="str">
        <f t="shared" si="4"/>
        <v>VYHOVUJE</v>
      </c>
      <c r="L25" s="134"/>
      <c r="M25" s="118"/>
      <c r="N25" s="118"/>
      <c r="O25" s="127"/>
      <c r="P25" s="127"/>
      <c r="Q25" s="123"/>
      <c r="R25" s="118"/>
      <c r="S25" s="43" t="s">
        <v>14</v>
      </c>
      <c r="T25" s="24"/>
    </row>
    <row r="26" spans="2:20" ht="19.5" customHeight="1">
      <c r="B26" s="35">
        <v>20</v>
      </c>
      <c r="C26" s="36" t="s">
        <v>84</v>
      </c>
      <c r="D26" s="37">
        <v>3</v>
      </c>
      <c r="E26" s="38" t="s">
        <v>66</v>
      </c>
      <c r="F26" s="46" t="s">
        <v>85</v>
      </c>
      <c r="G26" s="40">
        <f t="shared" si="0"/>
        <v>162</v>
      </c>
      <c r="H26" s="40">
        <v>54</v>
      </c>
      <c r="I26" s="110">
        <v>45</v>
      </c>
      <c r="J26" s="41">
        <f t="shared" si="3"/>
        <v>135</v>
      </c>
      <c r="K26" s="42" t="str">
        <f t="shared" si="4"/>
        <v>VYHOVUJE</v>
      </c>
      <c r="L26" s="134"/>
      <c r="M26" s="118"/>
      <c r="N26" s="118"/>
      <c r="O26" s="127"/>
      <c r="P26" s="127"/>
      <c r="Q26" s="123"/>
      <c r="R26" s="118"/>
      <c r="S26" s="43" t="s">
        <v>30</v>
      </c>
      <c r="T26" s="24"/>
    </row>
    <row r="27" spans="2:20" ht="19.5" customHeight="1">
      <c r="B27" s="35">
        <v>21</v>
      </c>
      <c r="C27" s="36" t="s">
        <v>86</v>
      </c>
      <c r="D27" s="37">
        <v>3</v>
      </c>
      <c r="E27" s="38" t="s">
        <v>47</v>
      </c>
      <c r="F27" s="39" t="s">
        <v>87</v>
      </c>
      <c r="G27" s="40">
        <f t="shared" si="0"/>
        <v>171</v>
      </c>
      <c r="H27" s="40">
        <v>57</v>
      </c>
      <c r="I27" s="110">
        <v>57</v>
      </c>
      <c r="J27" s="41">
        <f t="shared" si="3"/>
        <v>171</v>
      </c>
      <c r="K27" s="42" t="str">
        <f t="shared" si="4"/>
        <v>VYHOVUJE</v>
      </c>
      <c r="L27" s="134"/>
      <c r="M27" s="118"/>
      <c r="N27" s="118"/>
      <c r="O27" s="127"/>
      <c r="P27" s="127"/>
      <c r="Q27" s="123"/>
      <c r="R27" s="118"/>
      <c r="S27" s="43" t="s">
        <v>19</v>
      </c>
      <c r="T27" s="24"/>
    </row>
    <row r="28" spans="2:20" ht="19.5" customHeight="1">
      <c r="B28" s="35">
        <v>22</v>
      </c>
      <c r="C28" s="36" t="s">
        <v>88</v>
      </c>
      <c r="D28" s="37">
        <v>3</v>
      </c>
      <c r="E28" s="38" t="s">
        <v>47</v>
      </c>
      <c r="F28" s="39" t="s">
        <v>89</v>
      </c>
      <c r="G28" s="40">
        <f t="shared" si="0"/>
        <v>192</v>
      </c>
      <c r="H28" s="40">
        <v>64</v>
      </c>
      <c r="I28" s="110">
        <v>64</v>
      </c>
      <c r="J28" s="41">
        <f t="shared" si="3"/>
        <v>192</v>
      </c>
      <c r="K28" s="42" t="str">
        <f t="shared" si="4"/>
        <v>VYHOVUJE</v>
      </c>
      <c r="L28" s="134"/>
      <c r="M28" s="118"/>
      <c r="N28" s="118"/>
      <c r="O28" s="127"/>
      <c r="P28" s="127"/>
      <c r="Q28" s="123"/>
      <c r="R28" s="118"/>
      <c r="S28" s="43" t="s">
        <v>19</v>
      </c>
      <c r="T28" s="24"/>
    </row>
    <row r="29" spans="2:20" ht="19.5" customHeight="1">
      <c r="B29" s="35">
        <v>23</v>
      </c>
      <c r="C29" s="36" t="s">
        <v>90</v>
      </c>
      <c r="D29" s="37">
        <v>3</v>
      </c>
      <c r="E29" s="38" t="s">
        <v>47</v>
      </c>
      <c r="F29" s="39" t="s">
        <v>91</v>
      </c>
      <c r="G29" s="40">
        <f t="shared" si="0"/>
        <v>126</v>
      </c>
      <c r="H29" s="40">
        <v>42</v>
      </c>
      <c r="I29" s="110">
        <v>22</v>
      </c>
      <c r="J29" s="41">
        <f t="shared" si="3"/>
        <v>66</v>
      </c>
      <c r="K29" s="42" t="str">
        <f t="shared" si="4"/>
        <v>VYHOVUJE</v>
      </c>
      <c r="L29" s="134"/>
      <c r="M29" s="118"/>
      <c r="N29" s="118"/>
      <c r="O29" s="127"/>
      <c r="P29" s="127"/>
      <c r="Q29" s="123"/>
      <c r="R29" s="118"/>
      <c r="S29" s="43" t="s">
        <v>18</v>
      </c>
      <c r="T29" s="24"/>
    </row>
    <row r="30" spans="2:20" ht="19.5" customHeight="1">
      <c r="B30" s="35">
        <v>24</v>
      </c>
      <c r="C30" s="36" t="s">
        <v>92</v>
      </c>
      <c r="D30" s="37">
        <v>5</v>
      </c>
      <c r="E30" s="38" t="s">
        <v>47</v>
      </c>
      <c r="F30" s="39" t="s">
        <v>93</v>
      </c>
      <c r="G30" s="40">
        <f t="shared" si="0"/>
        <v>220</v>
      </c>
      <c r="H30" s="40">
        <v>44</v>
      </c>
      <c r="I30" s="110">
        <v>22</v>
      </c>
      <c r="J30" s="41">
        <f t="shared" si="3"/>
        <v>110</v>
      </c>
      <c r="K30" s="42" t="str">
        <f t="shared" si="4"/>
        <v>VYHOVUJE</v>
      </c>
      <c r="L30" s="134"/>
      <c r="M30" s="118"/>
      <c r="N30" s="118"/>
      <c r="O30" s="127"/>
      <c r="P30" s="127"/>
      <c r="Q30" s="123"/>
      <c r="R30" s="118"/>
      <c r="S30" s="43" t="s">
        <v>20</v>
      </c>
      <c r="T30" s="24"/>
    </row>
    <row r="31" spans="2:20" ht="19.5" customHeight="1">
      <c r="B31" s="35">
        <v>25</v>
      </c>
      <c r="C31" s="36" t="s">
        <v>94</v>
      </c>
      <c r="D31" s="37">
        <v>3</v>
      </c>
      <c r="E31" s="38" t="s">
        <v>47</v>
      </c>
      <c r="F31" s="39" t="s">
        <v>95</v>
      </c>
      <c r="G31" s="40">
        <f t="shared" si="0"/>
        <v>72</v>
      </c>
      <c r="H31" s="40">
        <v>24</v>
      </c>
      <c r="I31" s="110">
        <v>17</v>
      </c>
      <c r="J31" s="41">
        <f t="shared" si="3"/>
        <v>51</v>
      </c>
      <c r="K31" s="42" t="str">
        <f t="shared" si="4"/>
        <v>VYHOVUJE</v>
      </c>
      <c r="L31" s="134"/>
      <c r="M31" s="118"/>
      <c r="N31" s="118"/>
      <c r="O31" s="127"/>
      <c r="P31" s="127"/>
      <c r="Q31" s="123"/>
      <c r="R31" s="118"/>
      <c r="S31" s="43" t="s">
        <v>24</v>
      </c>
      <c r="T31" s="24"/>
    </row>
    <row r="32" spans="2:20" ht="19.5" customHeight="1">
      <c r="B32" s="35">
        <v>26</v>
      </c>
      <c r="C32" s="36" t="s">
        <v>96</v>
      </c>
      <c r="D32" s="37">
        <v>5</v>
      </c>
      <c r="E32" s="38" t="s">
        <v>47</v>
      </c>
      <c r="F32" s="39" t="s">
        <v>97</v>
      </c>
      <c r="G32" s="40">
        <f t="shared" si="0"/>
        <v>90</v>
      </c>
      <c r="H32" s="40">
        <v>18</v>
      </c>
      <c r="I32" s="110">
        <v>18</v>
      </c>
      <c r="J32" s="41">
        <f t="shared" si="3"/>
        <v>90</v>
      </c>
      <c r="K32" s="42" t="str">
        <f t="shared" si="4"/>
        <v>VYHOVUJE</v>
      </c>
      <c r="L32" s="134"/>
      <c r="M32" s="118"/>
      <c r="N32" s="118"/>
      <c r="O32" s="127"/>
      <c r="P32" s="127"/>
      <c r="Q32" s="123"/>
      <c r="R32" s="118"/>
      <c r="S32" s="43" t="s">
        <v>22</v>
      </c>
      <c r="T32" s="24"/>
    </row>
    <row r="33" spans="2:20" ht="19.5" customHeight="1">
      <c r="B33" s="35">
        <v>27</v>
      </c>
      <c r="C33" s="36" t="s">
        <v>96</v>
      </c>
      <c r="D33" s="37">
        <v>5</v>
      </c>
      <c r="E33" s="38" t="s">
        <v>47</v>
      </c>
      <c r="F33" s="39" t="s">
        <v>98</v>
      </c>
      <c r="G33" s="40">
        <f t="shared" si="0"/>
        <v>100</v>
      </c>
      <c r="H33" s="40">
        <v>20</v>
      </c>
      <c r="I33" s="110">
        <v>20</v>
      </c>
      <c r="J33" s="41">
        <f t="shared" si="3"/>
        <v>100</v>
      </c>
      <c r="K33" s="42" t="str">
        <f t="shared" si="4"/>
        <v>VYHOVUJE</v>
      </c>
      <c r="L33" s="134"/>
      <c r="M33" s="118"/>
      <c r="N33" s="118"/>
      <c r="O33" s="127"/>
      <c r="P33" s="127"/>
      <c r="Q33" s="123"/>
      <c r="R33" s="118"/>
      <c r="S33" s="43" t="s">
        <v>22</v>
      </c>
      <c r="T33" s="24"/>
    </row>
    <row r="34" spans="2:20" ht="19.5" customHeight="1">
      <c r="B34" s="35">
        <v>28</v>
      </c>
      <c r="C34" s="36" t="s">
        <v>99</v>
      </c>
      <c r="D34" s="37">
        <v>5</v>
      </c>
      <c r="E34" s="38" t="s">
        <v>47</v>
      </c>
      <c r="F34" s="39" t="s">
        <v>100</v>
      </c>
      <c r="G34" s="40">
        <f t="shared" si="0"/>
        <v>120</v>
      </c>
      <c r="H34" s="40">
        <v>24</v>
      </c>
      <c r="I34" s="110">
        <v>15</v>
      </c>
      <c r="J34" s="41">
        <f t="shared" si="3"/>
        <v>75</v>
      </c>
      <c r="K34" s="42" t="str">
        <f t="shared" si="4"/>
        <v>VYHOVUJE</v>
      </c>
      <c r="L34" s="134"/>
      <c r="M34" s="118"/>
      <c r="N34" s="118"/>
      <c r="O34" s="127"/>
      <c r="P34" s="127"/>
      <c r="Q34" s="123"/>
      <c r="R34" s="118"/>
      <c r="S34" s="43" t="s">
        <v>21</v>
      </c>
      <c r="T34" s="24"/>
    </row>
    <row r="35" spans="2:20" ht="19.5" customHeight="1">
      <c r="B35" s="35">
        <v>29</v>
      </c>
      <c r="C35" s="36" t="s">
        <v>101</v>
      </c>
      <c r="D35" s="37">
        <v>5</v>
      </c>
      <c r="E35" s="38" t="s">
        <v>47</v>
      </c>
      <c r="F35" s="39" t="s">
        <v>102</v>
      </c>
      <c r="G35" s="40">
        <f t="shared" si="0"/>
        <v>45</v>
      </c>
      <c r="H35" s="40">
        <v>9</v>
      </c>
      <c r="I35" s="110">
        <v>4</v>
      </c>
      <c r="J35" s="41">
        <f t="shared" si="3"/>
        <v>20</v>
      </c>
      <c r="K35" s="42" t="str">
        <f t="shared" si="4"/>
        <v>VYHOVUJE</v>
      </c>
      <c r="L35" s="134"/>
      <c r="M35" s="118"/>
      <c r="N35" s="118"/>
      <c r="O35" s="127"/>
      <c r="P35" s="127"/>
      <c r="Q35" s="123"/>
      <c r="R35" s="118"/>
      <c r="S35" s="43" t="s">
        <v>22</v>
      </c>
      <c r="T35" s="24"/>
    </row>
    <row r="36" spans="2:20" ht="19.5" customHeight="1">
      <c r="B36" s="35">
        <v>30</v>
      </c>
      <c r="C36" s="36" t="s">
        <v>103</v>
      </c>
      <c r="D36" s="37">
        <v>10</v>
      </c>
      <c r="E36" s="38" t="s">
        <v>66</v>
      </c>
      <c r="F36" s="39" t="s">
        <v>104</v>
      </c>
      <c r="G36" s="40">
        <f t="shared" si="0"/>
        <v>120</v>
      </c>
      <c r="H36" s="40">
        <v>12</v>
      </c>
      <c r="I36" s="110">
        <v>10</v>
      </c>
      <c r="J36" s="41">
        <f t="shared" si="3"/>
        <v>100</v>
      </c>
      <c r="K36" s="42" t="str">
        <f t="shared" si="4"/>
        <v>VYHOVUJE</v>
      </c>
      <c r="L36" s="134"/>
      <c r="M36" s="118"/>
      <c r="N36" s="118"/>
      <c r="O36" s="127"/>
      <c r="P36" s="127"/>
      <c r="Q36" s="123"/>
      <c r="R36" s="118"/>
      <c r="S36" s="43" t="s">
        <v>24</v>
      </c>
      <c r="T36" s="24"/>
    </row>
    <row r="37" spans="2:20" ht="19.5" customHeight="1">
      <c r="B37" s="35">
        <v>31</v>
      </c>
      <c r="C37" s="36" t="s">
        <v>105</v>
      </c>
      <c r="D37" s="37">
        <v>5</v>
      </c>
      <c r="E37" s="38" t="s">
        <v>47</v>
      </c>
      <c r="F37" s="47" t="s">
        <v>106</v>
      </c>
      <c r="G37" s="40">
        <f t="shared" si="0"/>
        <v>40</v>
      </c>
      <c r="H37" s="40">
        <v>8</v>
      </c>
      <c r="I37" s="110">
        <v>8</v>
      </c>
      <c r="J37" s="41">
        <f t="shared" si="3"/>
        <v>40</v>
      </c>
      <c r="K37" s="42" t="str">
        <f t="shared" si="4"/>
        <v>VYHOVUJE</v>
      </c>
      <c r="L37" s="134"/>
      <c r="M37" s="118"/>
      <c r="N37" s="118"/>
      <c r="O37" s="127"/>
      <c r="P37" s="127"/>
      <c r="Q37" s="123"/>
      <c r="R37" s="118"/>
      <c r="S37" s="43" t="s">
        <v>24</v>
      </c>
      <c r="T37" s="24"/>
    </row>
    <row r="38" spans="2:20" ht="19.5" customHeight="1">
      <c r="B38" s="35">
        <v>32</v>
      </c>
      <c r="C38" s="36" t="s">
        <v>107</v>
      </c>
      <c r="D38" s="37">
        <v>5</v>
      </c>
      <c r="E38" s="38" t="s">
        <v>47</v>
      </c>
      <c r="F38" s="47" t="s">
        <v>108</v>
      </c>
      <c r="G38" s="40">
        <f t="shared" si="0"/>
        <v>120</v>
      </c>
      <c r="H38" s="40">
        <v>24</v>
      </c>
      <c r="I38" s="110">
        <v>24</v>
      </c>
      <c r="J38" s="41">
        <f t="shared" si="3"/>
        <v>120</v>
      </c>
      <c r="K38" s="42" t="str">
        <f t="shared" si="4"/>
        <v>VYHOVUJE</v>
      </c>
      <c r="L38" s="134"/>
      <c r="M38" s="118"/>
      <c r="N38" s="118"/>
      <c r="O38" s="127"/>
      <c r="P38" s="127"/>
      <c r="Q38" s="123"/>
      <c r="R38" s="118"/>
      <c r="S38" s="43" t="s">
        <v>27</v>
      </c>
      <c r="T38" s="24"/>
    </row>
    <row r="39" spans="2:20" ht="19.5" customHeight="1">
      <c r="B39" s="35">
        <v>33</v>
      </c>
      <c r="C39" s="36" t="s">
        <v>109</v>
      </c>
      <c r="D39" s="37">
        <v>3</v>
      </c>
      <c r="E39" s="38" t="s">
        <v>47</v>
      </c>
      <c r="F39" s="39" t="s">
        <v>110</v>
      </c>
      <c r="G39" s="40">
        <f t="shared" si="0"/>
        <v>33</v>
      </c>
      <c r="H39" s="40">
        <v>11</v>
      </c>
      <c r="I39" s="110">
        <v>6</v>
      </c>
      <c r="J39" s="41">
        <f t="shared" si="3"/>
        <v>18</v>
      </c>
      <c r="K39" s="42" t="str">
        <f t="shared" si="4"/>
        <v>VYHOVUJE</v>
      </c>
      <c r="L39" s="134"/>
      <c r="M39" s="118"/>
      <c r="N39" s="118"/>
      <c r="O39" s="127"/>
      <c r="P39" s="127"/>
      <c r="Q39" s="123"/>
      <c r="R39" s="118"/>
      <c r="S39" s="43" t="s">
        <v>24</v>
      </c>
      <c r="T39" s="24"/>
    </row>
    <row r="40" spans="2:20" ht="19.5" customHeight="1" thickBot="1">
      <c r="B40" s="48">
        <v>34</v>
      </c>
      <c r="C40" s="49" t="s">
        <v>111</v>
      </c>
      <c r="D40" s="50">
        <v>2</v>
      </c>
      <c r="E40" s="51" t="s">
        <v>47</v>
      </c>
      <c r="F40" s="52" t="s">
        <v>112</v>
      </c>
      <c r="G40" s="53">
        <f t="shared" si="0"/>
        <v>106</v>
      </c>
      <c r="H40" s="53">
        <v>53</v>
      </c>
      <c r="I40" s="111">
        <v>37</v>
      </c>
      <c r="J40" s="54">
        <f t="shared" si="3"/>
        <v>74</v>
      </c>
      <c r="K40" s="55" t="str">
        <f t="shared" si="4"/>
        <v>VYHOVUJE</v>
      </c>
      <c r="L40" s="135"/>
      <c r="M40" s="119"/>
      <c r="N40" s="119"/>
      <c r="O40" s="128"/>
      <c r="P40" s="128"/>
      <c r="Q40" s="124"/>
      <c r="R40" s="119"/>
      <c r="S40" s="56" t="s">
        <v>24</v>
      </c>
      <c r="T40" s="24"/>
    </row>
    <row r="41" spans="2:20" ht="45.75" customHeight="1">
      <c r="B41" s="57">
        <v>35</v>
      </c>
      <c r="C41" s="58" t="s">
        <v>113</v>
      </c>
      <c r="D41" s="59">
        <v>60</v>
      </c>
      <c r="E41" s="60" t="s">
        <v>114</v>
      </c>
      <c r="F41" s="61" t="s">
        <v>115</v>
      </c>
      <c r="G41" s="62">
        <f t="shared" si="0"/>
        <v>1320</v>
      </c>
      <c r="H41" s="62">
        <v>22</v>
      </c>
      <c r="I41" s="112">
        <v>22</v>
      </c>
      <c r="J41" s="63">
        <f t="shared" si="3"/>
        <v>1320</v>
      </c>
      <c r="K41" s="64" t="str">
        <f t="shared" si="4"/>
        <v>VYHOVUJE</v>
      </c>
      <c r="L41" s="130" t="s">
        <v>43</v>
      </c>
      <c r="M41" s="120"/>
      <c r="N41" s="118"/>
      <c r="O41" s="130" t="s">
        <v>152</v>
      </c>
      <c r="P41" s="130" t="s">
        <v>153</v>
      </c>
      <c r="Q41" s="123">
        <v>14</v>
      </c>
      <c r="R41" s="118"/>
      <c r="S41" s="65" t="s">
        <v>15</v>
      </c>
      <c r="T41" s="24"/>
    </row>
    <row r="42" spans="2:20" ht="33" customHeight="1">
      <c r="B42" s="35">
        <v>36</v>
      </c>
      <c r="C42" s="36" t="s">
        <v>46</v>
      </c>
      <c r="D42" s="37">
        <v>5</v>
      </c>
      <c r="E42" s="38" t="s">
        <v>47</v>
      </c>
      <c r="F42" s="39" t="s">
        <v>48</v>
      </c>
      <c r="G42" s="40">
        <f t="shared" si="0"/>
        <v>120</v>
      </c>
      <c r="H42" s="40">
        <v>24</v>
      </c>
      <c r="I42" s="110">
        <v>15</v>
      </c>
      <c r="J42" s="41">
        <f t="shared" si="3"/>
        <v>75</v>
      </c>
      <c r="K42" s="42" t="str">
        <f t="shared" si="4"/>
        <v>VYHOVUJE</v>
      </c>
      <c r="L42" s="130"/>
      <c r="M42" s="118"/>
      <c r="N42" s="118"/>
      <c r="O42" s="118"/>
      <c r="P42" s="118"/>
      <c r="Q42" s="123"/>
      <c r="R42" s="118"/>
      <c r="S42" s="43" t="s">
        <v>29</v>
      </c>
      <c r="T42" s="24"/>
    </row>
    <row r="43" spans="2:20" ht="51" customHeight="1">
      <c r="B43" s="35">
        <v>37</v>
      </c>
      <c r="C43" s="36" t="s">
        <v>116</v>
      </c>
      <c r="D43" s="37">
        <v>3</v>
      </c>
      <c r="E43" s="38" t="s">
        <v>47</v>
      </c>
      <c r="F43" s="39" t="s">
        <v>117</v>
      </c>
      <c r="G43" s="40">
        <f t="shared" si="0"/>
        <v>138</v>
      </c>
      <c r="H43" s="40">
        <v>46</v>
      </c>
      <c r="I43" s="110">
        <v>32</v>
      </c>
      <c r="J43" s="41">
        <f t="shared" si="3"/>
        <v>96</v>
      </c>
      <c r="K43" s="42" t="str">
        <f t="shared" si="4"/>
        <v>VYHOVUJE</v>
      </c>
      <c r="L43" s="130"/>
      <c r="M43" s="118"/>
      <c r="N43" s="118"/>
      <c r="O43" s="118"/>
      <c r="P43" s="118"/>
      <c r="Q43" s="123"/>
      <c r="R43" s="118"/>
      <c r="S43" s="43" t="s">
        <v>23</v>
      </c>
      <c r="T43" s="24"/>
    </row>
    <row r="44" spans="2:20" ht="35.25" customHeight="1">
      <c r="B44" s="35">
        <v>38</v>
      </c>
      <c r="C44" s="36" t="s">
        <v>49</v>
      </c>
      <c r="D44" s="37">
        <v>3</v>
      </c>
      <c r="E44" s="38" t="s">
        <v>47</v>
      </c>
      <c r="F44" s="39" t="s">
        <v>50</v>
      </c>
      <c r="G44" s="40">
        <f t="shared" si="0"/>
        <v>153</v>
      </c>
      <c r="H44" s="40">
        <v>51</v>
      </c>
      <c r="I44" s="110">
        <v>35</v>
      </c>
      <c r="J44" s="41">
        <f t="shared" si="3"/>
        <v>105</v>
      </c>
      <c r="K44" s="42" t="str">
        <f t="shared" si="4"/>
        <v>VYHOVUJE</v>
      </c>
      <c r="L44" s="130"/>
      <c r="M44" s="118"/>
      <c r="N44" s="118"/>
      <c r="O44" s="118"/>
      <c r="P44" s="118"/>
      <c r="Q44" s="123"/>
      <c r="R44" s="118"/>
      <c r="S44" s="43" t="s">
        <v>24</v>
      </c>
      <c r="T44" s="24"/>
    </row>
    <row r="45" spans="2:20" ht="34.5" customHeight="1">
      <c r="B45" s="35">
        <v>39</v>
      </c>
      <c r="C45" s="36" t="s">
        <v>56</v>
      </c>
      <c r="D45" s="37">
        <v>2</v>
      </c>
      <c r="E45" s="38" t="s">
        <v>47</v>
      </c>
      <c r="F45" s="39" t="s">
        <v>57</v>
      </c>
      <c r="G45" s="40">
        <f t="shared" si="0"/>
        <v>228</v>
      </c>
      <c r="H45" s="40">
        <v>114</v>
      </c>
      <c r="I45" s="110">
        <v>80</v>
      </c>
      <c r="J45" s="41">
        <f t="shared" si="3"/>
        <v>160</v>
      </c>
      <c r="K45" s="42" t="str">
        <f t="shared" si="4"/>
        <v>VYHOVUJE</v>
      </c>
      <c r="L45" s="130"/>
      <c r="M45" s="118"/>
      <c r="N45" s="118"/>
      <c r="O45" s="118"/>
      <c r="P45" s="118"/>
      <c r="Q45" s="123"/>
      <c r="R45" s="118"/>
      <c r="S45" s="43" t="s">
        <v>24</v>
      </c>
      <c r="T45" s="24"/>
    </row>
    <row r="46" spans="2:20" ht="36" customHeight="1">
      <c r="B46" s="35">
        <v>40</v>
      </c>
      <c r="C46" s="36" t="s">
        <v>56</v>
      </c>
      <c r="D46" s="37">
        <v>2</v>
      </c>
      <c r="E46" s="38" t="s">
        <v>47</v>
      </c>
      <c r="F46" s="39" t="s">
        <v>58</v>
      </c>
      <c r="G46" s="40">
        <f t="shared" si="0"/>
        <v>156</v>
      </c>
      <c r="H46" s="40">
        <v>78</v>
      </c>
      <c r="I46" s="110">
        <v>50</v>
      </c>
      <c r="J46" s="41">
        <f t="shared" si="3"/>
        <v>100</v>
      </c>
      <c r="K46" s="42" t="str">
        <f t="shared" si="4"/>
        <v>VYHOVUJE</v>
      </c>
      <c r="L46" s="130"/>
      <c r="M46" s="118"/>
      <c r="N46" s="118"/>
      <c r="O46" s="118"/>
      <c r="P46" s="118"/>
      <c r="Q46" s="123"/>
      <c r="R46" s="118"/>
      <c r="S46" s="43" t="s">
        <v>24</v>
      </c>
      <c r="T46" s="24"/>
    </row>
    <row r="47" spans="2:20" ht="21.75" customHeight="1">
      <c r="B47" s="35">
        <v>41</v>
      </c>
      <c r="C47" s="36" t="s">
        <v>82</v>
      </c>
      <c r="D47" s="37">
        <v>10</v>
      </c>
      <c r="E47" s="38" t="s">
        <v>66</v>
      </c>
      <c r="F47" s="39" t="s">
        <v>83</v>
      </c>
      <c r="G47" s="40">
        <f t="shared" si="0"/>
        <v>180</v>
      </c>
      <c r="H47" s="40">
        <v>18</v>
      </c>
      <c r="I47" s="110">
        <v>12</v>
      </c>
      <c r="J47" s="41">
        <f t="shared" si="3"/>
        <v>120</v>
      </c>
      <c r="K47" s="42" t="str">
        <f t="shared" si="4"/>
        <v>VYHOVUJE</v>
      </c>
      <c r="L47" s="130"/>
      <c r="M47" s="118"/>
      <c r="N47" s="118"/>
      <c r="O47" s="118"/>
      <c r="P47" s="118"/>
      <c r="Q47" s="123"/>
      <c r="R47" s="118"/>
      <c r="S47" s="43" t="s">
        <v>14</v>
      </c>
      <c r="T47" s="24"/>
    </row>
    <row r="48" spans="2:20" ht="19.5" customHeight="1" thickBot="1">
      <c r="B48" s="66">
        <v>42</v>
      </c>
      <c r="C48" s="67" t="s">
        <v>109</v>
      </c>
      <c r="D48" s="68">
        <v>5</v>
      </c>
      <c r="E48" s="69" t="s">
        <v>47</v>
      </c>
      <c r="F48" s="70" t="s">
        <v>110</v>
      </c>
      <c r="G48" s="71">
        <f t="shared" si="0"/>
        <v>55</v>
      </c>
      <c r="H48" s="71">
        <v>11</v>
      </c>
      <c r="I48" s="113">
        <v>6</v>
      </c>
      <c r="J48" s="72">
        <f t="shared" si="3"/>
        <v>30</v>
      </c>
      <c r="K48" s="73" t="str">
        <f t="shared" si="4"/>
        <v>VYHOVUJE</v>
      </c>
      <c r="L48" s="130"/>
      <c r="M48" s="119"/>
      <c r="N48" s="118"/>
      <c r="O48" s="118"/>
      <c r="P48" s="118"/>
      <c r="Q48" s="123"/>
      <c r="R48" s="118"/>
      <c r="S48" s="74" t="s">
        <v>24</v>
      </c>
      <c r="T48" s="24"/>
    </row>
    <row r="49" spans="2:20" ht="45" customHeight="1">
      <c r="B49" s="75">
        <v>43</v>
      </c>
      <c r="C49" s="76" t="s">
        <v>113</v>
      </c>
      <c r="D49" s="77">
        <v>5</v>
      </c>
      <c r="E49" s="78" t="s">
        <v>114</v>
      </c>
      <c r="F49" s="79" t="s">
        <v>115</v>
      </c>
      <c r="G49" s="80">
        <f t="shared" si="0"/>
        <v>110</v>
      </c>
      <c r="H49" s="80">
        <v>22</v>
      </c>
      <c r="I49" s="114">
        <v>22</v>
      </c>
      <c r="J49" s="81">
        <f t="shared" si="3"/>
        <v>110</v>
      </c>
      <c r="K49" s="82" t="str">
        <f t="shared" si="4"/>
        <v>VYHOVUJE</v>
      </c>
      <c r="L49" s="131" t="s">
        <v>43</v>
      </c>
      <c r="M49" s="120"/>
      <c r="N49" s="120"/>
      <c r="O49" s="131" t="s">
        <v>154</v>
      </c>
      <c r="P49" s="131" t="s">
        <v>155</v>
      </c>
      <c r="Q49" s="122">
        <v>14</v>
      </c>
      <c r="R49" s="120"/>
      <c r="S49" s="83" t="s">
        <v>15</v>
      </c>
      <c r="T49" s="24"/>
    </row>
    <row r="50" spans="2:20" ht="30">
      <c r="B50" s="35">
        <v>44</v>
      </c>
      <c r="C50" s="36" t="s">
        <v>118</v>
      </c>
      <c r="D50" s="37">
        <v>20</v>
      </c>
      <c r="E50" s="38" t="s">
        <v>119</v>
      </c>
      <c r="F50" s="47" t="s">
        <v>120</v>
      </c>
      <c r="G50" s="40">
        <f t="shared" si="0"/>
        <v>120</v>
      </c>
      <c r="H50" s="40">
        <v>6</v>
      </c>
      <c r="I50" s="110">
        <v>6</v>
      </c>
      <c r="J50" s="41">
        <f t="shared" si="3"/>
        <v>120</v>
      </c>
      <c r="K50" s="42" t="str">
        <f t="shared" si="4"/>
        <v>VYHOVUJE</v>
      </c>
      <c r="L50" s="130"/>
      <c r="M50" s="118"/>
      <c r="N50" s="118"/>
      <c r="O50" s="118"/>
      <c r="P50" s="118"/>
      <c r="Q50" s="123"/>
      <c r="R50" s="118"/>
      <c r="S50" s="43" t="s">
        <v>13</v>
      </c>
      <c r="T50" s="24"/>
    </row>
    <row r="51" spans="2:20" ht="30">
      <c r="B51" s="35">
        <v>45</v>
      </c>
      <c r="C51" s="36" t="s">
        <v>118</v>
      </c>
      <c r="D51" s="37">
        <v>150</v>
      </c>
      <c r="E51" s="38" t="s">
        <v>119</v>
      </c>
      <c r="F51" s="39" t="s">
        <v>121</v>
      </c>
      <c r="G51" s="40">
        <f t="shared" si="0"/>
        <v>1125</v>
      </c>
      <c r="H51" s="40">
        <v>7.5</v>
      </c>
      <c r="I51" s="110">
        <v>5</v>
      </c>
      <c r="J51" s="41">
        <f t="shared" si="3"/>
        <v>750</v>
      </c>
      <c r="K51" s="42" t="str">
        <f t="shared" si="4"/>
        <v>VYHOVUJE</v>
      </c>
      <c r="L51" s="130"/>
      <c r="M51" s="118"/>
      <c r="N51" s="118"/>
      <c r="O51" s="118"/>
      <c r="P51" s="118"/>
      <c r="Q51" s="123"/>
      <c r="R51" s="118"/>
      <c r="S51" s="43" t="s">
        <v>13</v>
      </c>
      <c r="T51" s="24"/>
    </row>
    <row r="52" spans="2:20" ht="36" customHeight="1">
      <c r="B52" s="35">
        <v>46</v>
      </c>
      <c r="C52" s="36" t="s">
        <v>122</v>
      </c>
      <c r="D52" s="37">
        <v>15</v>
      </c>
      <c r="E52" s="38" t="s">
        <v>47</v>
      </c>
      <c r="F52" s="46" t="s">
        <v>123</v>
      </c>
      <c r="G52" s="40">
        <f t="shared" si="0"/>
        <v>1012.5</v>
      </c>
      <c r="H52" s="40">
        <v>67.5</v>
      </c>
      <c r="I52" s="110">
        <v>60</v>
      </c>
      <c r="J52" s="41">
        <f t="shared" si="3"/>
        <v>900</v>
      </c>
      <c r="K52" s="42" t="str">
        <f t="shared" si="4"/>
        <v>VYHOVUJE</v>
      </c>
      <c r="L52" s="130"/>
      <c r="M52" s="118"/>
      <c r="N52" s="118"/>
      <c r="O52" s="118"/>
      <c r="P52" s="118"/>
      <c r="Q52" s="123"/>
      <c r="R52" s="118"/>
      <c r="S52" s="43" t="s">
        <v>26</v>
      </c>
      <c r="T52" s="24"/>
    </row>
    <row r="53" spans="2:20" ht="33.75" customHeight="1">
      <c r="B53" s="35">
        <v>47</v>
      </c>
      <c r="C53" s="36" t="s">
        <v>124</v>
      </c>
      <c r="D53" s="37">
        <v>3</v>
      </c>
      <c r="E53" s="38" t="s">
        <v>47</v>
      </c>
      <c r="F53" s="39" t="s">
        <v>125</v>
      </c>
      <c r="G53" s="40">
        <f t="shared" si="0"/>
        <v>216</v>
      </c>
      <c r="H53" s="40">
        <v>72</v>
      </c>
      <c r="I53" s="110">
        <v>57</v>
      </c>
      <c r="J53" s="41">
        <f t="shared" si="3"/>
        <v>171</v>
      </c>
      <c r="K53" s="42" t="str">
        <f t="shared" si="4"/>
        <v>VYHOVUJE</v>
      </c>
      <c r="L53" s="130"/>
      <c r="M53" s="118"/>
      <c r="N53" s="118"/>
      <c r="O53" s="118"/>
      <c r="P53" s="118"/>
      <c r="Q53" s="123"/>
      <c r="R53" s="118"/>
      <c r="S53" s="43" t="s">
        <v>26</v>
      </c>
      <c r="T53" s="24"/>
    </row>
    <row r="54" spans="2:20" ht="36" customHeight="1">
      <c r="B54" s="35">
        <v>48</v>
      </c>
      <c r="C54" s="36" t="s">
        <v>126</v>
      </c>
      <c r="D54" s="37">
        <v>5</v>
      </c>
      <c r="E54" s="38" t="s">
        <v>47</v>
      </c>
      <c r="F54" s="46" t="s">
        <v>127</v>
      </c>
      <c r="G54" s="40">
        <f t="shared" si="0"/>
        <v>162</v>
      </c>
      <c r="H54" s="40">
        <v>32.4</v>
      </c>
      <c r="I54" s="110">
        <v>23</v>
      </c>
      <c r="J54" s="41">
        <f t="shared" si="3"/>
        <v>115</v>
      </c>
      <c r="K54" s="42" t="str">
        <f t="shared" si="4"/>
        <v>VYHOVUJE</v>
      </c>
      <c r="L54" s="130"/>
      <c r="M54" s="118"/>
      <c r="N54" s="118"/>
      <c r="O54" s="118"/>
      <c r="P54" s="118"/>
      <c r="Q54" s="123"/>
      <c r="R54" s="118"/>
      <c r="S54" s="43" t="s">
        <v>24</v>
      </c>
      <c r="T54" s="24"/>
    </row>
    <row r="55" spans="2:20" ht="36" customHeight="1">
      <c r="B55" s="35">
        <v>49</v>
      </c>
      <c r="C55" s="36" t="s">
        <v>46</v>
      </c>
      <c r="D55" s="37">
        <v>3</v>
      </c>
      <c r="E55" s="38" t="s">
        <v>47</v>
      </c>
      <c r="F55" s="44" t="s">
        <v>128</v>
      </c>
      <c r="G55" s="40">
        <f t="shared" si="0"/>
        <v>252</v>
      </c>
      <c r="H55" s="40">
        <v>84</v>
      </c>
      <c r="I55" s="110">
        <v>60</v>
      </c>
      <c r="J55" s="41">
        <f t="shared" si="3"/>
        <v>180</v>
      </c>
      <c r="K55" s="42" t="str">
        <f t="shared" si="4"/>
        <v>VYHOVUJE</v>
      </c>
      <c r="L55" s="130"/>
      <c r="M55" s="118"/>
      <c r="N55" s="118"/>
      <c r="O55" s="118"/>
      <c r="P55" s="118"/>
      <c r="Q55" s="123"/>
      <c r="R55" s="118"/>
      <c r="S55" s="43" t="s">
        <v>29</v>
      </c>
      <c r="T55" s="24"/>
    </row>
    <row r="56" spans="2:20" ht="34.5" customHeight="1">
      <c r="B56" s="35">
        <v>50</v>
      </c>
      <c r="C56" s="36" t="s">
        <v>129</v>
      </c>
      <c r="D56" s="37">
        <v>10</v>
      </c>
      <c r="E56" s="38" t="s">
        <v>47</v>
      </c>
      <c r="F56" s="39" t="s">
        <v>130</v>
      </c>
      <c r="G56" s="40">
        <f t="shared" si="0"/>
        <v>290</v>
      </c>
      <c r="H56" s="40">
        <v>29</v>
      </c>
      <c r="I56" s="110">
        <v>28</v>
      </c>
      <c r="J56" s="41">
        <f t="shared" si="3"/>
        <v>280</v>
      </c>
      <c r="K56" s="42" t="str">
        <f t="shared" si="4"/>
        <v>VYHOVUJE</v>
      </c>
      <c r="L56" s="130"/>
      <c r="M56" s="118"/>
      <c r="N56" s="118"/>
      <c r="O56" s="118"/>
      <c r="P56" s="118"/>
      <c r="Q56" s="123"/>
      <c r="R56" s="118"/>
      <c r="S56" s="43" t="s">
        <v>23</v>
      </c>
      <c r="T56" s="24"/>
    </row>
    <row r="57" spans="2:20" ht="41.25" customHeight="1">
      <c r="B57" s="35">
        <v>51</v>
      </c>
      <c r="C57" s="36" t="s">
        <v>51</v>
      </c>
      <c r="D57" s="37">
        <v>8</v>
      </c>
      <c r="E57" s="38" t="s">
        <v>47</v>
      </c>
      <c r="F57" s="39" t="s">
        <v>52</v>
      </c>
      <c r="G57" s="40">
        <f t="shared" si="0"/>
        <v>432</v>
      </c>
      <c r="H57" s="40">
        <v>54</v>
      </c>
      <c r="I57" s="110">
        <v>36</v>
      </c>
      <c r="J57" s="41">
        <f t="shared" si="3"/>
        <v>288</v>
      </c>
      <c r="K57" s="42" t="str">
        <f t="shared" si="4"/>
        <v>VYHOVUJE</v>
      </c>
      <c r="L57" s="130"/>
      <c r="M57" s="118"/>
      <c r="N57" s="118"/>
      <c r="O57" s="118"/>
      <c r="P57" s="118"/>
      <c r="Q57" s="123"/>
      <c r="R57" s="118"/>
      <c r="S57" s="43" t="s">
        <v>24</v>
      </c>
      <c r="T57" s="24"/>
    </row>
    <row r="58" spans="2:20" ht="36.75" customHeight="1">
      <c r="B58" s="35">
        <v>52</v>
      </c>
      <c r="C58" s="36" t="s">
        <v>131</v>
      </c>
      <c r="D58" s="37">
        <v>10</v>
      </c>
      <c r="E58" s="38" t="s">
        <v>47</v>
      </c>
      <c r="F58" s="39" t="s">
        <v>132</v>
      </c>
      <c r="G58" s="40">
        <f t="shared" si="0"/>
        <v>300</v>
      </c>
      <c r="H58" s="40">
        <v>30</v>
      </c>
      <c r="I58" s="110">
        <v>27</v>
      </c>
      <c r="J58" s="41">
        <f t="shared" si="3"/>
        <v>270</v>
      </c>
      <c r="K58" s="42" t="str">
        <f t="shared" si="4"/>
        <v>VYHOVUJE</v>
      </c>
      <c r="L58" s="130"/>
      <c r="M58" s="118"/>
      <c r="N58" s="118"/>
      <c r="O58" s="118"/>
      <c r="P58" s="118"/>
      <c r="Q58" s="123"/>
      <c r="R58" s="118"/>
      <c r="S58" s="43" t="s">
        <v>28</v>
      </c>
      <c r="T58" s="24"/>
    </row>
    <row r="59" spans="2:20" ht="19.5" customHeight="1">
      <c r="B59" s="35">
        <v>53</v>
      </c>
      <c r="C59" s="45" t="s">
        <v>161</v>
      </c>
      <c r="D59" s="37">
        <v>4</v>
      </c>
      <c r="E59" s="38" t="s">
        <v>47</v>
      </c>
      <c r="F59" s="47" t="s">
        <v>133</v>
      </c>
      <c r="G59" s="40">
        <f t="shared" si="0"/>
        <v>270</v>
      </c>
      <c r="H59" s="40">
        <v>67.5</v>
      </c>
      <c r="I59" s="110">
        <v>35</v>
      </c>
      <c r="J59" s="41">
        <f t="shared" si="3"/>
        <v>140</v>
      </c>
      <c r="K59" s="42" t="str">
        <f t="shared" si="4"/>
        <v>VYHOVUJE</v>
      </c>
      <c r="L59" s="130"/>
      <c r="M59" s="118"/>
      <c r="N59" s="118"/>
      <c r="O59" s="118"/>
      <c r="P59" s="118"/>
      <c r="Q59" s="123"/>
      <c r="R59" s="118"/>
      <c r="S59" s="43" t="s">
        <v>28</v>
      </c>
      <c r="T59" s="24"/>
    </row>
    <row r="60" spans="2:20" ht="19.5" customHeight="1">
      <c r="B60" s="35">
        <v>54</v>
      </c>
      <c r="C60" s="36" t="s">
        <v>134</v>
      </c>
      <c r="D60" s="37">
        <v>2</v>
      </c>
      <c r="E60" s="38" t="s">
        <v>47</v>
      </c>
      <c r="F60" s="39" t="s">
        <v>135</v>
      </c>
      <c r="G60" s="40">
        <f t="shared" si="0"/>
        <v>60</v>
      </c>
      <c r="H60" s="40">
        <v>30</v>
      </c>
      <c r="I60" s="110">
        <v>21</v>
      </c>
      <c r="J60" s="41">
        <f t="shared" si="3"/>
        <v>42</v>
      </c>
      <c r="K60" s="42" t="str">
        <f t="shared" si="4"/>
        <v>VYHOVUJE</v>
      </c>
      <c r="L60" s="130"/>
      <c r="M60" s="118"/>
      <c r="N60" s="118"/>
      <c r="O60" s="118"/>
      <c r="P60" s="118"/>
      <c r="Q60" s="123"/>
      <c r="R60" s="118"/>
      <c r="S60" s="43" t="s">
        <v>24</v>
      </c>
      <c r="T60" s="24"/>
    </row>
    <row r="61" spans="2:20" ht="35.25" customHeight="1">
      <c r="B61" s="35">
        <v>55</v>
      </c>
      <c r="C61" s="36" t="s">
        <v>136</v>
      </c>
      <c r="D61" s="37">
        <v>2</v>
      </c>
      <c r="E61" s="38" t="s">
        <v>47</v>
      </c>
      <c r="F61" s="84" t="s">
        <v>162</v>
      </c>
      <c r="G61" s="40">
        <f t="shared" si="0"/>
        <v>190</v>
      </c>
      <c r="H61" s="40">
        <v>95</v>
      </c>
      <c r="I61" s="110">
        <v>65</v>
      </c>
      <c r="J61" s="41">
        <f t="shared" si="3"/>
        <v>130</v>
      </c>
      <c r="K61" s="42" t="str">
        <f t="shared" si="4"/>
        <v>VYHOVUJE</v>
      </c>
      <c r="L61" s="130"/>
      <c r="M61" s="118"/>
      <c r="N61" s="118"/>
      <c r="O61" s="118"/>
      <c r="P61" s="118"/>
      <c r="Q61" s="123"/>
      <c r="R61" s="118"/>
      <c r="S61" s="43" t="s">
        <v>24</v>
      </c>
      <c r="T61" s="24"/>
    </row>
    <row r="62" spans="2:20" ht="17.25" customHeight="1">
      <c r="B62" s="35">
        <v>56</v>
      </c>
      <c r="C62" s="36" t="s">
        <v>53</v>
      </c>
      <c r="D62" s="37">
        <v>5</v>
      </c>
      <c r="E62" s="38" t="s">
        <v>47</v>
      </c>
      <c r="F62" s="39" t="s">
        <v>55</v>
      </c>
      <c r="G62" s="40">
        <f t="shared" si="0"/>
        <v>120</v>
      </c>
      <c r="H62" s="40">
        <v>24</v>
      </c>
      <c r="I62" s="110">
        <v>16</v>
      </c>
      <c r="J62" s="41">
        <f t="shared" si="3"/>
        <v>80</v>
      </c>
      <c r="K62" s="42" t="str">
        <f t="shared" si="4"/>
        <v>VYHOVUJE</v>
      </c>
      <c r="L62" s="130"/>
      <c r="M62" s="118"/>
      <c r="N62" s="118"/>
      <c r="O62" s="118"/>
      <c r="P62" s="118"/>
      <c r="Q62" s="123"/>
      <c r="R62" s="118"/>
      <c r="S62" s="43" t="s">
        <v>24</v>
      </c>
      <c r="T62" s="24"/>
    </row>
    <row r="63" spans="2:20" ht="34.5" customHeight="1">
      <c r="B63" s="35">
        <v>57</v>
      </c>
      <c r="C63" s="36" t="s">
        <v>137</v>
      </c>
      <c r="D63" s="37">
        <v>2</v>
      </c>
      <c r="E63" s="38" t="s">
        <v>47</v>
      </c>
      <c r="F63" s="39" t="s">
        <v>138</v>
      </c>
      <c r="G63" s="40">
        <f t="shared" si="0"/>
        <v>898</v>
      </c>
      <c r="H63" s="40">
        <v>449</v>
      </c>
      <c r="I63" s="110">
        <v>120</v>
      </c>
      <c r="J63" s="41">
        <f t="shared" si="3"/>
        <v>240</v>
      </c>
      <c r="K63" s="42" t="str">
        <f t="shared" si="4"/>
        <v>VYHOVUJE</v>
      </c>
      <c r="L63" s="130"/>
      <c r="M63" s="118"/>
      <c r="N63" s="118"/>
      <c r="O63" s="118"/>
      <c r="P63" s="118"/>
      <c r="Q63" s="123"/>
      <c r="R63" s="118"/>
      <c r="S63" s="43" t="s">
        <v>25</v>
      </c>
      <c r="T63" s="24"/>
    </row>
    <row r="64" spans="2:20" ht="36.75" customHeight="1">
      <c r="B64" s="35">
        <v>58</v>
      </c>
      <c r="C64" s="36" t="s">
        <v>56</v>
      </c>
      <c r="D64" s="37">
        <v>6</v>
      </c>
      <c r="E64" s="38" t="s">
        <v>47</v>
      </c>
      <c r="F64" s="39" t="s">
        <v>58</v>
      </c>
      <c r="G64" s="40">
        <f t="shared" si="0"/>
        <v>468</v>
      </c>
      <c r="H64" s="40">
        <v>78</v>
      </c>
      <c r="I64" s="110">
        <v>50</v>
      </c>
      <c r="J64" s="41">
        <f t="shared" si="3"/>
        <v>300</v>
      </c>
      <c r="K64" s="42" t="str">
        <f t="shared" si="4"/>
        <v>VYHOVUJE</v>
      </c>
      <c r="L64" s="130"/>
      <c r="M64" s="118"/>
      <c r="N64" s="118"/>
      <c r="O64" s="118"/>
      <c r="P64" s="118"/>
      <c r="Q64" s="123"/>
      <c r="R64" s="118"/>
      <c r="S64" s="43" t="s">
        <v>24</v>
      </c>
      <c r="T64" s="24"/>
    </row>
    <row r="65" spans="2:20" ht="60">
      <c r="B65" s="35">
        <v>59</v>
      </c>
      <c r="C65" s="36" t="s">
        <v>59</v>
      </c>
      <c r="D65" s="37">
        <v>15</v>
      </c>
      <c r="E65" s="38" t="s">
        <v>47</v>
      </c>
      <c r="F65" s="39" t="s">
        <v>60</v>
      </c>
      <c r="G65" s="40">
        <f t="shared" si="0"/>
        <v>1260</v>
      </c>
      <c r="H65" s="40">
        <v>84</v>
      </c>
      <c r="I65" s="110">
        <v>50</v>
      </c>
      <c r="J65" s="41">
        <f t="shared" si="3"/>
        <v>750</v>
      </c>
      <c r="K65" s="42" t="str">
        <f t="shared" si="4"/>
        <v>VYHOVUJE</v>
      </c>
      <c r="L65" s="130"/>
      <c r="M65" s="118"/>
      <c r="N65" s="118"/>
      <c r="O65" s="118"/>
      <c r="P65" s="118"/>
      <c r="Q65" s="123"/>
      <c r="R65" s="118"/>
      <c r="S65" s="43" t="s">
        <v>24</v>
      </c>
      <c r="T65" s="24"/>
    </row>
    <row r="66" spans="2:20" ht="20.25" customHeight="1">
      <c r="B66" s="35">
        <v>60</v>
      </c>
      <c r="C66" s="36" t="s">
        <v>61</v>
      </c>
      <c r="D66" s="37">
        <v>10</v>
      </c>
      <c r="E66" s="38" t="s">
        <v>47</v>
      </c>
      <c r="F66" s="39" t="s">
        <v>62</v>
      </c>
      <c r="G66" s="40">
        <f t="shared" si="0"/>
        <v>390</v>
      </c>
      <c r="H66" s="40">
        <v>39</v>
      </c>
      <c r="I66" s="110">
        <v>30</v>
      </c>
      <c r="J66" s="41">
        <f t="shared" si="3"/>
        <v>300</v>
      </c>
      <c r="K66" s="42" t="str">
        <f t="shared" si="4"/>
        <v>VYHOVUJE</v>
      </c>
      <c r="L66" s="130"/>
      <c r="M66" s="118"/>
      <c r="N66" s="118"/>
      <c r="O66" s="118"/>
      <c r="P66" s="118"/>
      <c r="Q66" s="123"/>
      <c r="R66" s="118"/>
      <c r="S66" s="43" t="s">
        <v>24</v>
      </c>
      <c r="T66" s="24"/>
    </row>
    <row r="67" spans="2:20" ht="20.25" customHeight="1">
      <c r="B67" s="66">
        <v>61</v>
      </c>
      <c r="C67" s="67" t="s">
        <v>139</v>
      </c>
      <c r="D67" s="68">
        <v>20</v>
      </c>
      <c r="E67" s="69" t="s">
        <v>71</v>
      </c>
      <c r="F67" s="70" t="s">
        <v>140</v>
      </c>
      <c r="G67" s="40">
        <f t="shared" si="0"/>
        <v>720</v>
      </c>
      <c r="H67" s="71">
        <v>36</v>
      </c>
      <c r="I67" s="113">
        <v>21</v>
      </c>
      <c r="J67" s="41">
        <f aca="true" t="shared" si="5" ref="J67:J81">D67*I67</f>
        <v>420</v>
      </c>
      <c r="K67" s="42" t="str">
        <f aca="true" t="shared" si="6" ref="K67:K81">IF(ISNUMBER(I67),IF(I67&gt;H67,"NEVYHOVUJE","VYHOVUJE")," ")</f>
        <v>VYHOVUJE</v>
      </c>
      <c r="L67" s="130"/>
      <c r="M67" s="118"/>
      <c r="N67" s="118"/>
      <c r="O67" s="118"/>
      <c r="P67" s="118"/>
      <c r="Q67" s="123"/>
      <c r="R67" s="118"/>
      <c r="S67" s="74" t="s">
        <v>11</v>
      </c>
      <c r="T67" s="24"/>
    </row>
    <row r="68" spans="2:20" ht="20.25" customHeight="1">
      <c r="B68" s="66">
        <v>62</v>
      </c>
      <c r="C68" s="67" t="s">
        <v>73</v>
      </c>
      <c r="D68" s="68">
        <v>32</v>
      </c>
      <c r="E68" s="69" t="s">
        <v>71</v>
      </c>
      <c r="F68" s="70" t="s">
        <v>74</v>
      </c>
      <c r="G68" s="40">
        <f t="shared" si="0"/>
        <v>2960</v>
      </c>
      <c r="H68" s="71">
        <v>92.5</v>
      </c>
      <c r="I68" s="113">
        <v>92</v>
      </c>
      <c r="J68" s="41">
        <f t="shared" si="5"/>
        <v>2944</v>
      </c>
      <c r="K68" s="42" t="str">
        <f t="shared" si="6"/>
        <v>VYHOVUJE</v>
      </c>
      <c r="L68" s="130"/>
      <c r="M68" s="118"/>
      <c r="N68" s="118"/>
      <c r="O68" s="118"/>
      <c r="P68" s="118"/>
      <c r="Q68" s="123"/>
      <c r="R68" s="118"/>
      <c r="S68" s="74" t="s">
        <v>11</v>
      </c>
      <c r="T68" s="24"/>
    </row>
    <row r="69" spans="2:20" ht="20.25" customHeight="1">
      <c r="B69" s="66">
        <v>63</v>
      </c>
      <c r="C69" s="67" t="s">
        <v>141</v>
      </c>
      <c r="D69" s="68">
        <v>1</v>
      </c>
      <c r="E69" s="69" t="s">
        <v>47</v>
      </c>
      <c r="F69" s="70" t="s">
        <v>142</v>
      </c>
      <c r="G69" s="40">
        <f t="shared" si="0"/>
        <v>40</v>
      </c>
      <c r="H69" s="71">
        <v>40</v>
      </c>
      <c r="I69" s="113">
        <v>18</v>
      </c>
      <c r="J69" s="41">
        <f t="shared" si="5"/>
        <v>18</v>
      </c>
      <c r="K69" s="42" t="str">
        <f t="shared" si="6"/>
        <v>VYHOVUJE</v>
      </c>
      <c r="L69" s="130"/>
      <c r="M69" s="118"/>
      <c r="N69" s="118"/>
      <c r="O69" s="118"/>
      <c r="P69" s="118"/>
      <c r="Q69" s="123"/>
      <c r="R69" s="118"/>
      <c r="S69" s="74" t="s">
        <v>12</v>
      </c>
      <c r="T69" s="24"/>
    </row>
    <row r="70" spans="2:20" ht="20.25" customHeight="1">
      <c r="B70" s="66">
        <v>64</v>
      </c>
      <c r="C70" s="67" t="s">
        <v>143</v>
      </c>
      <c r="D70" s="68">
        <v>2</v>
      </c>
      <c r="E70" s="69" t="s">
        <v>47</v>
      </c>
      <c r="F70" s="70" t="s">
        <v>144</v>
      </c>
      <c r="G70" s="40">
        <f t="shared" si="0"/>
        <v>132</v>
      </c>
      <c r="H70" s="71">
        <v>66</v>
      </c>
      <c r="I70" s="113">
        <v>44</v>
      </c>
      <c r="J70" s="41">
        <f t="shared" si="5"/>
        <v>88</v>
      </c>
      <c r="K70" s="42" t="str">
        <f t="shared" si="6"/>
        <v>VYHOVUJE</v>
      </c>
      <c r="L70" s="130"/>
      <c r="M70" s="118"/>
      <c r="N70" s="118"/>
      <c r="O70" s="118"/>
      <c r="P70" s="118"/>
      <c r="Q70" s="123"/>
      <c r="R70" s="118"/>
      <c r="S70" s="74" t="s">
        <v>24</v>
      </c>
      <c r="T70" s="24"/>
    </row>
    <row r="71" spans="2:20" ht="20.25" customHeight="1">
      <c r="B71" s="66">
        <v>65</v>
      </c>
      <c r="C71" s="67" t="s">
        <v>94</v>
      </c>
      <c r="D71" s="68">
        <v>3</v>
      </c>
      <c r="E71" s="69" t="s">
        <v>47</v>
      </c>
      <c r="F71" s="70" t="s">
        <v>95</v>
      </c>
      <c r="G71" s="40">
        <f t="shared" si="0"/>
        <v>72</v>
      </c>
      <c r="H71" s="71">
        <v>24</v>
      </c>
      <c r="I71" s="113">
        <v>17</v>
      </c>
      <c r="J71" s="41">
        <f t="shared" si="5"/>
        <v>51</v>
      </c>
      <c r="K71" s="42" t="str">
        <f t="shared" si="6"/>
        <v>VYHOVUJE</v>
      </c>
      <c r="L71" s="130"/>
      <c r="M71" s="118"/>
      <c r="N71" s="118"/>
      <c r="O71" s="118"/>
      <c r="P71" s="118"/>
      <c r="Q71" s="123"/>
      <c r="R71" s="118"/>
      <c r="S71" s="74" t="s">
        <v>24</v>
      </c>
      <c r="T71" s="24"/>
    </row>
    <row r="72" spans="2:20" ht="20.25" customHeight="1">
      <c r="B72" s="66">
        <v>66</v>
      </c>
      <c r="C72" s="67" t="s">
        <v>145</v>
      </c>
      <c r="D72" s="68">
        <v>5</v>
      </c>
      <c r="E72" s="69" t="s">
        <v>47</v>
      </c>
      <c r="F72" s="70" t="s">
        <v>146</v>
      </c>
      <c r="G72" s="40">
        <f t="shared" si="0"/>
        <v>325</v>
      </c>
      <c r="H72" s="71">
        <v>65</v>
      </c>
      <c r="I72" s="113">
        <v>50</v>
      </c>
      <c r="J72" s="41">
        <f t="shared" si="5"/>
        <v>250</v>
      </c>
      <c r="K72" s="42" t="str">
        <f t="shared" si="6"/>
        <v>VYHOVUJE</v>
      </c>
      <c r="L72" s="130"/>
      <c r="M72" s="118"/>
      <c r="N72" s="118"/>
      <c r="O72" s="118"/>
      <c r="P72" s="118"/>
      <c r="Q72" s="123"/>
      <c r="R72" s="118"/>
      <c r="S72" s="74" t="s">
        <v>17</v>
      </c>
      <c r="T72" s="24"/>
    </row>
    <row r="73" spans="2:20" ht="20.25" customHeight="1">
      <c r="B73" s="66">
        <v>67</v>
      </c>
      <c r="C73" s="67" t="s">
        <v>96</v>
      </c>
      <c r="D73" s="68">
        <v>10</v>
      </c>
      <c r="E73" s="69" t="s">
        <v>47</v>
      </c>
      <c r="F73" s="70" t="s">
        <v>97</v>
      </c>
      <c r="G73" s="40">
        <f t="shared" si="0"/>
        <v>180</v>
      </c>
      <c r="H73" s="71">
        <v>18</v>
      </c>
      <c r="I73" s="113">
        <v>15</v>
      </c>
      <c r="J73" s="41">
        <f t="shared" si="5"/>
        <v>150</v>
      </c>
      <c r="K73" s="42" t="str">
        <f t="shared" si="6"/>
        <v>VYHOVUJE</v>
      </c>
      <c r="L73" s="130"/>
      <c r="M73" s="118"/>
      <c r="N73" s="118"/>
      <c r="O73" s="118"/>
      <c r="P73" s="118"/>
      <c r="Q73" s="123"/>
      <c r="R73" s="118"/>
      <c r="S73" s="74" t="s">
        <v>22</v>
      </c>
      <c r="T73" s="24"/>
    </row>
    <row r="74" spans="2:20" ht="20.25" customHeight="1">
      <c r="B74" s="66">
        <v>68</v>
      </c>
      <c r="C74" s="67" t="s">
        <v>101</v>
      </c>
      <c r="D74" s="68">
        <v>15</v>
      </c>
      <c r="E74" s="69" t="s">
        <v>47</v>
      </c>
      <c r="F74" s="70" t="s">
        <v>102</v>
      </c>
      <c r="G74" s="40">
        <f t="shared" si="0"/>
        <v>135</v>
      </c>
      <c r="H74" s="71">
        <v>9</v>
      </c>
      <c r="I74" s="113">
        <v>5</v>
      </c>
      <c r="J74" s="41">
        <f t="shared" si="5"/>
        <v>75</v>
      </c>
      <c r="K74" s="42" t="str">
        <f t="shared" si="6"/>
        <v>VYHOVUJE</v>
      </c>
      <c r="L74" s="130"/>
      <c r="M74" s="118"/>
      <c r="N74" s="118"/>
      <c r="O74" s="118"/>
      <c r="P74" s="118"/>
      <c r="Q74" s="123"/>
      <c r="R74" s="118"/>
      <c r="S74" s="74" t="s">
        <v>22</v>
      </c>
      <c r="T74" s="24"/>
    </row>
    <row r="75" spans="2:20" ht="20.25" customHeight="1">
      <c r="B75" s="66">
        <v>69</v>
      </c>
      <c r="C75" s="67" t="s">
        <v>105</v>
      </c>
      <c r="D75" s="68">
        <v>15</v>
      </c>
      <c r="E75" s="69" t="s">
        <v>47</v>
      </c>
      <c r="F75" s="70" t="s">
        <v>106</v>
      </c>
      <c r="G75" s="40">
        <f t="shared" si="0"/>
        <v>120</v>
      </c>
      <c r="H75" s="71">
        <v>8</v>
      </c>
      <c r="I75" s="113">
        <v>4</v>
      </c>
      <c r="J75" s="41">
        <f t="shared" si="5"/>
        <v>60</v>
      </c>
      <c r="K75" s="42" t="str">
        <f t="shared" si="6"/>
        <v>VYHOVUJE</v>
      </c>
      <c r="L75" s="130"/>
      <c r="M75" s="118"/>
      <c r="N75" s="118"/>
      <c r="O75" s="118"/>
      <c r="P75" s="118"/>
      <c r="Q75" s="123"/>
      <c r="R75" s="118"/>
      <c r="S75" s="74" t="s">
        <v>24</v>
      </c>
      <c r="T75" s="24"/>
    </row>
    <row r="76" spans="2:20" ht="20.25" customHeight="1" thickBot="1">
      <c r="B76" s="48">
        <v>70</v>
      </c>
      <c r="C76" s="49" t="s">
        <v>109</v>
      </c>
      <c r="D76" s="50">
        <v>10</v>
      </c>
      <c r="E76" s="51" t="s">
        <v>47</v>
      </c>
      <c r="F76" s="52" t="s">
        <v>110</v>
      </c>
      <c r="G76" s="53">
        <f t="shared" si="0"/>
        <v>110</v>
      </c>
      <c r="H76" s="53">
        <v>11</v>
      </c>
      <c r="I76" s="111">
        <v>4</v>
      </c>
      <c r="J76" s="54">
        <f t="shared" si="5"/>
        <v>40</v>
      </c>
      <c r="K76" s="55" t="str">
        <f t="shared" si="6"/>
        <v>VYHOVUJE</v>
      </c>
      <c r="L76" s="136"/>
      <c r="M76" s="119"/>
      <c r="N76" s="119"/>
      <c r="O76" s="119"/>
      <c r="P76" s="119"/>
      <c r="Q76" s="124"/>
      <c r="R76" s="119"/>
      <c r="S76" s="56" t="s">
        <v>24</v>
      </c>
      <c r="T76" s="24"/>
    </row>
    <row r="77" spans="2:20" ht="39" customHeight="1">
      <c r="B77" s="85">
        <v>71</v>
      </c>
      <c r="C77" s="86" t="s">
        <v>56</v>
      </c>
      <c r="D77" s="87">
        <v>1</v>
      </c>
      <c r="E77" s="88" t="s">
        <v>47</v>
      </c>
      <c r="F77" s="89" t="s">
        <v>57</v>
      </c>
      <c r="G77" s="62">
        <f t="shared" si="0"/>
        <v>114</v>
      </c>
      <c r="H77" s="90">
        <v>114</v>
      </c>
      <c r="I77" s="115">
        <v>75</v>
      </c>
      <c r="J77" s="63">
        <f t="shared" si="5"/>
        <v>75</v>
      </c>
      <c r="K77" s="64" t="str">
        <f t="shared" si="6"/>
        <v>VYHOVUJE</v>
      </c>
      <c r="L77" s="130" t="s">
        <v>43</v>
      </c>
      <c r="M77" s="120"/>
      <c r="N77" s="118"/>
      <c r="O77" s="130" t="s">
        <v>156</v>
      </c>
      <c r="P77" s="130" t="s">
        <v>157</v>
      </c>
      <c r="Q77" s="123">
        <v>14</v>
      </c>
      <c r="R77" s="118"/>
      <c r="S77" s="91" t="s">
        <v>24</v>
      </c>
      <c r="T77" s="24"/>
    </row>
    <row r="78" spans="2:20" ht="19.5" customHeight="1">
      <c r="B78" s="66">
        <v>72</v>
      </c>
      <c r="C78" s="67" t="s">
        <v>147</v>
      </c>
      <c r="D78" s="68">
        <v>5</v>
      </c>
      <c r="E78" s="69" t="s">
        <v>66</v>
      </c>
      <c r="F78" s="70" t="s">
        <v>148</v>
      </c>
      <c r="G78" s="40">
        <f t="shared" si="0"/>
        <v>1170</v>
      </c>
      <c r="H78" s="71">
        <v>234</v>
      </c>
      <c r="I78" s="113">
        <v>220</v>
      </c>
      <c r="J78" s="41">
        <f t="shared" si="5"/>
        <v>1100</v>
      </c>
      <c r="K78" s="42" t="str">
        <f t="shared" si="6"/>
        <v>VYHOVUJE</v>
      </c>
      <c r="L78" s="130"/>
      <c r="M78" s="118"/>
      <c r="N78" s="118"/>
      <c r="O78" s="118"/>
      <c r="P78" s="118"/>
      <c r="Q78" s="123"/>
      <c r="R78" s="118"/>
      <c r="S78" s="74" t="s">
        <v>24</v>
      </c>
      <c r="T78" s="24"/>
    </row>
    <row r="79" spans="2:20" ht="19.5" customHeight="1">
      <c r="B79" s="66">
        <v>73</v>
      </c>
      <c r="C79" s="67" t="s">
        <v>65</v>
      </c>
      <c r="D79" s="68">
        <v>1</v>
      </c>
      <c r="E79" s="69" t="s">
        <v>66</v>
      </c>
      <c r="F79" s="70" t="s">
        <v>67</v>
      </c>
      <c r="G79" s="40">
        <f t="shared" si="0"/>
        <v>300</v>
      </c>
      <c r="H79" s="71">
        <v>300</v>
      </c>
      <c r="I79" s="113">
        <v>75</v>
      </c>
      <c r="J79" s="41">
        <f t="shared" si="5"/>
        <v>75</v>
      </c>
      <c r="K79" s="42" t="str">
        <f t="shared" si="6"/>
        <v>VYHOVUJE</v>
      </c>
      <c r="L79" s="130"/>
      <c r="M79" s="118"/>
      <c r="N79" s="118"/>
      <c r="O79" s="118"/>
      <c r="P79" s="118"/>
      <c r="Q79" s="123"/>
      <c r="R79" s="118"/>
      <c r="S79" s="74" t="s">
        <v>10</v>
      </c>
      <c r="T79" s="24"/>
    </row>
    <row r="80" spans="2:20" ht="19.5" customHeight="1">
      <c r="B80" s="66">
        <v>74</v>
      </c>
      <c r="C80" s="67" t="s">
        <v>68</v>
      </c>
      <c r="D80" s="68">
        <v>1</v>
      </c>
      <c r="E80" s="69" t="s">
        <v>66</v>
      </c>
      <c r="F80" s="70" t="s">
        <v>69</v>
      </c>
      <c r="G80" s="40">
        <f t="shared" si="0"/>
        <v>300</v>
      </c>
      <c r="H80" s="71">
        <v>300</v>
      </c>
      <c r="I80" s="113">
        <v>75</v>
      </c>
      <c r="J80" s="41">
        <f t="shared" si="5"/>
        <v>75</v>
      </c>
      <c r="K80" s="42" t="str">
        <f t="shared" si="6"/>
        <v>VYHOVUJE</v>
      </c>
      <c r="L80" s="130"/>
      <c r="M80" s="118"/>
      <c r="N80" s="118"/>
      <c r="O80" s="118"/>
      <c r="P80" s="118"/>
      <c r="Q80" s="123"/>
      <c r="R80" s="118"/>
      <c r="S80" s="74" t="s">
        <v>10</v>
      </c>
      <c r="T80" s="24"/>
    </row>
    <row r="81" spans="2:20" ht="19.5" customHeight="1">
      <c r="B81" s="66">
        <v>75</v>
      </c>
      <c r="C81" s="67" t="s">
        <v>84</v>
      </c>
      <c r="D81" s="68">
        <v>2</v>
      </c>
      <c r="E81" s="69" t="s">
        <v>66</v>
      </c>
      <c r="F81" s="92" t="s">
        <v>159</v>
      </c>
      <c r="G81" s="40">
        <f t="shared" si="0"/>
        <v>108</v>
      </c>
      <c r="H81" s="71">
        <v>54</v>
      </c>
      <c r="I81" s="113">
        <v>45</v>
      </c>
      <c r="J81" s="41">
        <f t="shared" si="5"/>
        <v>90</v>
      </c>
      <c r="K81" s="42" t="str">
        <f t="shared" si="6"/>
        <v>VYHOVUJE</v>
      </c>
      <c r="L81" s="130"/>
      <c r="M81" s="118"/>
      <c r="N81" s="118"/>
      <c r="O81" s="118"/>
      <c r="P81" s="118"/>
      <c r="Q81" s="123"/>
      <c r="R81" s="118"/>
      <c r="S81" s="74" t="s">
        <v>30</v>
      </c>
      <c r="T81" s="24"/>
    </row>
    <row r="82" spans="2:20" ht="19.5" customHeight="1" thickBot="1">
      <c r="B82" s="93">
        <v>76</v>
      </c>
      <c r="C82" s="94" t="s">
        <v>149</v>
      </c>
      <c r="D82" s="95">
        <v>100</v>
      </c>
      <c r="E82" s="96" t="s">
        <v>66</v>
      </c>
      <c r="F82" s="97" t="s">
        <v>160</v>
      </c>
      <c r="G82" s="98">
        <f t="shared" si="0"/>
        <v>3000</v>
      </c>
      <c r="H82" s="98">
        <v>30</v>
      </c>
      <c r="I82" s="116">
        <v>18</v>
      </c>
      <c r="J82" s="99">
        <f t="shared" si="3"/>
        <v>1800</v>
      </c>
      <c r="K82" s="100" t="str">
        <f t="shared" si="4"/>
        <v>VYHOVUJE</v>
      </c>
      <c r="L82" s="132"/>
      <c r="M82" s="121"/>
      <c r="N82" s="121"/>
      <c r="O82" s="121"/>
      <c r="P82" s="121"/>
      <c r="Q82" s="125"/>
      <c r="R82" s="121"/>
      <c r="S82" s="101" t="s">
        <v>24</v>
      </c>
      <c r="T82" s="24"/>
    </row>
    <row r="83" spans="3:10" ht="13.5" customHeight="1" thickBot="1" thickTop="1">
      <c r="C83" s="1"/>
      <c r="D83" s="1"/>
      <c r="E83" s="1"/>
      <c r="F83" s="1"/>
      <c r="G83" s="1"/>
      <c r="J83" s="102"/>
    </row>
    <row r="84" spans="2:19" ht="60.75" customHeight="1" thickBot="1" thickTop="1">
      <c r="B84" s="143" t="s">
        <v>7</v>
      </c>
      <c r="C84" s="144"/>
      <c r="D84" s="144"/>
      <c r="E84" s="144"/>
      <c r="F84" s="144"/>
      <c r="G84" s="103"/>
      <c r="H84" s="104" t="s">
        <v>8</v>
      </c>
      <c r="I84" s="145" t="s">
        <v>9</v>
      </c>
      <c r="J84" s="146"/>
      <c r="K84" s="147"/>
      <c r="L84" s="16"/>
      <c r="M84" s="16"/>
      <c r="N84" s="16"/>
      <c r="O84" s="16"/>
      <c r="P84" s="16"/>
      <c r="Q84" s="16"/>
      <c r="R84" s="16"/>
      <c r="S84" s="105"/>
    </row>
    <row r="85" spans="2:11" ht="33" customHeight="1" thickBot="1" thickTop="1">
      <c r="B85" s="137" t="s">
        <v>41</v>
      </c>
      <c r="C85" s="137"/>
      <c r="D85" s="137"/>
      <c r="E85" s="137"/>
      <c r="F85" s="137"/>
      <c r="G85" s="106"/>
      <c r="H85" s="107">
        <f>SUM(G7:G82)</f>
        <v>25768</v>
      </c>
      <c r="I85" s="138">
        <f>SUM(J7:J82)</f>
        <v>18312</v>
      </c>
      <c r="J85" s="139"/>
      <c r="K85" s="140"/>
    </row>
    <row r="86" ht="14.25" customHeight="1" thickTop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algorithmName="SHA-512" hashValue="BpzY9sTyDm5H2RyfwyUQINHUDF6gQe8tXDlz+d5b8IVuGQF5I/dHv8M157z1kjK8eQDPHqlycJZyxAxolKmvbQ==" saltValue="jFkMtHsQDV2IBmc53fFJig==" spinCount="100000" sheet="1" objects="1" scenarios="1"/>
  <mergeCells count="36">
    <mergeCell ref="B85:F85"/>
    <mergeCell ref="I85:K85"/>
    <mergeCell ref="B1:D1"/>
    <mergeCell ref="B84:F84"/>
    <mergeCell ref="I84:K84"/>
    <mergeCell ref="B3:C4"/>
    <mergeCell ref="D3:E4"/>
    <mergeCell ref="F3:F4"/>
    <mergeCell ref="L77:L82"/>
    <mergeCell ref="N49:N76"/>
    <mergeCell ref="N77:N82"/>
    <mergeCell ref="O77:O82"/>
    <mergeCell ref="L7:L40"/>
    <mergeCell ref="L41:L48"/>
    <mergeCell ref="L49:L76"/>
    <mergeCell ref="O49:O76"/>
    <mergeCell ref="P49:P76"/>
    <mergeCell ref="N41:N48"/>
    <mergeCell ref="O41:O48"/>
    <mergeCell ref="P41:P48"/>
    <mergeCell ref="M7:M40"/>
    <mergeCell ref="M41:M48"/>
    <mergeCell ref="M49:M76"/>
    <mergeCell ref="M77:M82"/>
    <mergeCell ref="R7:R40"/>
    <mergeCell ref="Q49:Q76"/>
    <mergeCell ref="Q77:Q82"/>
    <mergeCell ref="R77:R82"/>
    <mergeCell ref="R49:R76"/>
    <mergeCell ref="R41:R48"/>
    <mergeCell ref="N7:N40"/>
    <mergeCell ref="O7:O40"/>
    <mergeCell ref="P7:P40"/>
    <mergeCell ref="Q7:Q40"/>
    <mergeCell ref="Q41:Q48"/>
    <mergeCell ref="P77:P82"/>
  </mergeCells>
  <conditionalFormatting sqref="B7:B82 D7:D82">
    <cfRule type="containsBlanks" priority="45" dxfId="9">
      <formula>LEN(TRIM(B7))=0</formula>
    </cfRule>
  </conditionalFormatting>
  <conditionalFormatting sqref="B7:B82">
    <cfRule type="cellIs" priority="39" dxfId="8" operator="greaterThanOrEqual">
      <formula>1</formula>
    </cfRule>
  </conditionalFormatting>
  <conditionalFormatting sqref="K7:K82">
    <cfRule type="cellIs" priority="36" dxfId="7" operator="equal">
      <formula>"VYHOVUJE"</formula>
    </cfRule>
  </conditionalFormatting>
  <conditionalFormatting sqref="K7:K82">
    <cfRule type="cellIs" priority="35" dxfId="6" operator="equal">
      <formula>"NEVYHOVUJE"</formula>
    </cfRule>
  </conditionalFormatting>
  <conditionalFormatting sqref="I7">
    <cfRule type="containsBlanks" priority="6" dxfId="2">
      <formula>LEN(TRIM(I7))=0</formula>
    </cfRule>
  </conditionalFormatting>
  <conditionalFormatting sqref="I7">
    <cfRule type="notContainsBlanks" priority="5" dxfId="1">
      <formula>LEN(TRIM(I7))&gt;0</formula>
    </cfRule>
  </conditionalFormatting>
  <conditionalFormatting sqref="I7">
    <cfRule type="notContainsBlanks" priority="4" dxfId="0">
      <formula>LEN(TRIM(I7))&gt;0</formula>
    </cfRule>
  </conditionalFormatting>
  <conditionalFormatting sqref="I8:I82">
    <cfRule type="containsBlanks" priority="3" dxfId="2">
      <formula>LEN(TRIM(I8))=0</formula>
    </cfRule>
  </conditionalFormatting>
  <conditionalFormatting sqref="I8:I82">
    <cfRule type="notContainsBlanks" priority="2" dxfId="1">
      <formula>LEN(TRIM(I8))&gt;0</formula>
    </cfRule>
  </conditionalFormatting>
  <conditionalFormatting sqref="I8:I82">
    <cfRule type="notContainsBlanks" priority="1" dxfId="0">
      <formula>LEN(TRIM(I8))&gt;0</formula>
    </cfRule>
  </conditionalFormatting>
  <dataValidations count="2">
    <dataValidation type="list" showInputMessage="1" showErrorMessage="1" sqref="E7:E82">
      <formula1>"ks,balení,sada,litr,kg,pár,role,karton,"</formula1>
    </dataValidation>
    <dataValidation type="list" allowBlank="1" showInputMessage="1" showErrorMessage="1" sqref="S7:S82">
      <formula1>#REF!</formula1>
    </dataValidation>
  </dataValidations>
  <printOptions/>
  <pageMargins left="0.1968503937007874" right="0.1968503937007874" top="0.1968503937007874" bottom="0.1968503937007874" header="0.15748031496062992" footer="0.1968503937007874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25.01.2022</dc:description>
  <cp:lastModifiedBy>uzivatel</cp:lastModifiedBy>
  <cp:lastPrinted>2022-05-03T07:14:11Z</cp:lastPrinted>
  <dcterms:created xsi:type="dcterms:W3CDTF">2014-03-05T12:43:32Z</dcterms:created>
  <dcterms:modified xsi:type="dcterms:W3CDTF">2022-05-05T08:43:39Z</dcterms:modified>
  <cp:category/>
  <cp:version/>
  <cp:contentType/>
  <cp:contentStatus/>
  <cp:revision>1</cp:revision>
</cp:coreProperties>
</file>