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07-2022\"/>
    </mc:Choice>
  </mc:AlternateContent>
  <xr:revisionPtr revIDLastSave="0" documentId="13_ncr:1_{F07D3F40-C7F6-47A9-A216-D5C01D38630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1" r:id="rId1"/>
  </sheets>
  <definedNames>
    <definedName name="_xlnm.Print_Area" localSheetId="0">Nábytek!$B$1:$U$16</definedName>
  </definedNames>
  <calcPr calcId="191029"/>
</workbook>
</file>

<file path=xl/calcChain.xml><?xml version="1.0" encoding="utf-8"?>
<calcChain xmlns="http://schemas.openxmlformats.org/spreadsheetml/2006/main">
  <c r="S11" i="1" l="1"/>
  <c r="T11" i="1"/>
  <c r="S12" i="1"/>
  <c r="T12" i="1"/>
  <c r="P11" i="1"/>
  <c r="P12" i="1"/>
  <c r="T9" i="1"/>
  <c r="S7" i="1"/>
  <c r="T13" i="1"/>
  <c r="S13" i="1"/>
  <c r="P13" i="1"/>
  <c r="T10" i="1"/>
  <c r="S10" i="1"/>
  <c r="P10" i="1"/>
  <c r="P9" i="1"/>
  <c r="T8" i="1"/>
  <c r="S8" i="1"/>
  <c r="P8" i="1"/>
  <c r="T7" i="1"/>
  <c r="P7" i="1"/>
  <c r="S9" i="1" l="1"/>
  <c r="R16" i="1" s="1"/>
  <c r="Q16" i="1"/>
</calcChain>
</file>

<file path=xl/sharedStrings.xml><?xml version="1.0" encoding="utf-8"?>
<sst xmlns="http://schemas.openxmlformats.org/spreadsheetml/2006/main" count="73" uniqueCount="60">
  <si>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</si>
  <si>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</si>
  <si>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</si>
  <si>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</si>
  <si>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</si>
  <si>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</si>
  <si>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</si>
  <si>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</si>
  <si>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</si>
  <si>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</si>
  <si>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</si>
  <si>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</si>
  <si>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</si>
  <si>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</si>
  <si>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</si>
  <si>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</si>
  <si>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</si>
  <si>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</si>
  <si>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</si>
  <si>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</si>
  <si>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>39121200-8 - Stoly</t>
  </si>
  <si>
    <t xml:space="preserve">39122100-4 - Skříně </t>
  </si>
  <si>
    <t>39143110-0 - Postele, ložní prádlo a speciální čalounění</t>
  </si>
  <si>
    <t>39143111-7 - Postelové rošty</t>
  </si>
  <si>
    <t>Název</t>
  </si>
  <si>
    <t>Měrná jednotka [MJ]</t>
  </si>
  <si>
    <t>Popis</t>
  </si>
  <si>
    <t>Požadavek na předložení certifikátu FSC / PEFC u dřevěného nábytku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</si>
  <si>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</si>
  <si>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</si>
  <si>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</si>
  <si>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</si>
  <si>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</si>
  <si>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</si>
  <si>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</si>
  <si>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</si>
  <si>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</si>
  <si>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</si>
  <si>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>Společná faktura</t>
  </si>
  <si>
    <t>Příloha č. 2 Kupní smlouvy - technická specifikace
Nábytek pro ZČU (II.) 007 - 2022</t>
  </si>
  <si>
    <t>Postel dekor dub</t>
  </si>
  <si>
    <t>Lamelový rošt 90x200 cm</t>
  </si>
  <si>
    <t>Komoda se dvěma zásuvkami dubová dýha</t>
  </si>
  <si>
    <t>Komoda se třemi zásuvkami dubová dýha</t>
  </si>
  <si>
    <t>Čalouněné křeslo dubové</t>
  </si>
  <si>
    <t>Kulatý stůl s jednou bílou nohou</t>
  </si>
  <si>
    <t>Stůl 70x120 cm s bílou podnoží</t>
  </si>
  <si>
    <t>do 16.9.2022</t>
  </si>
  <si>
    <t xml:space="preserve">Termín dodání </t>
  </si>
  <si>
    <t>Ing. Dana Stanková,
Tel.: 37763 4898,
724 774 633</t>
  </si>
  <si>
    <t>Máchova 20,
301 00 Plzeň,
VŠ kolej B2</t>
  </si>
  <si>
    <t xml:space="preserve">Dodání ve smontovaném stavu do pokojů včetně instalace a potřebné montáže. </t>
  </si>
  <si>
    <t>ANO</t>
  </si>
  <si>
    <t>Rozměr: (šířka x výška x hloubka) 40 x 55 x 48 cm (+/- 1 cm). 
Materiál: 
Horní deska / Boční panel / Konzolka / Čelo zásuvky: dřevotříska, dubová dýha, barevný akrylový lak. 
Příčka nosníku, zadní část: dřevotříska.
Zadní díl: dřevovláknitá deska. 
Dno zásuvky: dřevovláknitá deska, akrylová barva.
Všehny položky musí k sobě ladit.</t>
  </si>
  <si>
    <t>Rozměr: (šířka x výška x hloubka) 80 x 78 x 48 cm (+/- 1 cm). 
Materiál: 
Horrní deska / Boční panel / Přední část soklu / Přední lišta / Čelo zásuvky: dřevotříska, dubová dýha, barevný akrylový lak. 
Zadní díl: dřevovláknitá deska.
Příčka nosníku, zadní část/spodní deska: dřevotříska. 
Dno zásuvky: dřevovláknitá deska, tištěná akrylová barva. 
Všehny položky musí k sobě ladit.</t>
  </si>
  <si>
    <t>Rozměr: (šířka x výška x hloubka) 60 x 75 x 60 cm (+/- 1 cm). 
Materiál:
Deska: masiv - dub, tloušťka min. 25 mm, průměr desky 60 cm. 
Podnož: kov, bílá práškově lakovaná, základna průměr 40,5 cm, výška podnože min. 73 cm. 
Všehny položky musí k sobě ladit.</t>
  </si>
  <si>
    <t>Rozměr: (šířka x výška x hloubka) 120 x 76 x 70 cm (+/- 1 cm). 
Materiál: 
Deska - dub, tloušťka min. 25 mm, rozměr desky 70 x 120 cm. 
Podnož: kov, bílá práškově lakovaná, základna průměr 48,5 cm, výška podnože min. 74 cm. 
Všehny položky musí k sobě ladit.</t>
  </si>
  <si>
    <r>
      <t xml:space="preserve">Vysoký rám postele </t>
    </r>
    <r>
      <rPr>
        <sz val="11"/>
        <rFont val="Calibri"/>
        <family val="2"/>
        <charset val="238"/>
        <scheme val="minor"/>
      </rPr>
      <t>(min. 38 cm</t>
    </r>
    <r>
      <rPr>
        <sz val="11"/>
        <color theme="1"/>
        <rFont val="Calibri"/>
        <family val="2"/>
        <charset val="238"/>
        <scheme val="minor"/>
      </rPr>
      <t>), pro matraci 90 x 200 cm. 
Rozměr: (délka x výška x šířka) 209  x 100 x 105 cm (+ /- 1 cm), čelo postele: výška min. 100 cm, přední okraj: výška min. 38 cm.
Materiál: 
Čelo postele: dřevotříska, dřevovláknitá deska, dubová dýha, průhledný akrylový lak.
Bočníce: dřevotříska, dřevovláknitá deska, dubová dýha, průhledný akrylový lak.
Bez matrace, bez roštu.
Všehny položky musí k sobě ladit.</t>
    </r>
  </si>
  <si>
    <t>Rozměr: (šířka x výška x hloubka) 90 x 9 x 200 cm (+ /- 1 cm).
Min. 28 klížených lamel. 
Materiál: 
Rošt postele: lepená vrstvená dřevěná dýha, povrchová úprava z adhezivní pryskyřice.
Lem: 100% polypropylene.
Držák roštu: syntetická guma.
Všehny položky musí k sobě ladit.</t>
  </si>
  <si>
    <r>
      <t xml:space="preserve">Rozměr cca: celková šířka x výška x hloubka 56 x 81 x 53,5 cm (+/- 1 cm). 
Výška loketníku cca: 67 cm. 
Sedadlo cca: šířka x výška x hloubka min. 44,5 x 47/48,5 x 42,5 cm.
Celková hmotnost cca 7 kg. 
Materiál a další parametry: 
Konstrukce: Masiv - dub, natural olej. 
Kluzák: teflonový, šedý. 
Čalounění: látka ze 100% polyesterových vláken, otěruvzdornost min. 65 000 až 70 000 MD, s nehořlavými vlastnostmi, antimikrobiální, recyklovatelná.
</t>
    </r>
    <r>
      <rPr>
        <sz val="11"/>
        <rFont val="Calibri"/>
        <family val="2"/>
        <charset val="238"/>
        <scheme val="minor"/>
      </rPr>
      <t xml:space="preserve">Barva čalounění dle vzorníku vybraného dodavatele. </t>
    </r>
    <r>
      <rPr>
        <sz val="11"/>
        <color theme="1"/>
        <rFont val="Calibri"/>
        <family val="2"/>
        <charset val="238"/>
        <scheme val="minor"/>
      </rPr>
      <t xml:space="preserve">
Všehny položky musí k sobě ladit.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</si>
</sst>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6" fillId="0" borderId="0"/>
  </cellStyleXfs>
  <cellXfs count="122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0" fillId="0" borderId="0" xfId="0" applyFill="1" applyProtection="1"/>
    <xf numFmtId="0" fontId="0" fillId="0" borderId="0" xfId="0" applyAlignment="1" applyProtection="1">
      <alignment vertical="top" wrapText="1"/>
    </xf>
    <xf numFmtId="0" fontId="0" fillId="0" borderId="0" xfId="0" applyFill="1" applyAlignment="1" applyProtection="1">
      <alignment vertical="top" wrapText="1"/>
    </xf>
    <xf numFmtId="0" fontId="9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center" vertical="center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1" fillId="0" borderId="0" xfId="0" applyFont="1" applyFill="1" applyAlignment="1" applyProtection="1">
      <alignment vertical="center"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8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10" xfId="0" applyFont="1" applyFill="1" applyBorder="1" applyAlignment="1" applyProtection="1">
      <alignment horizontal="center" vertical="center" textRotation="90" wrapText="1"/>
    </xf>
    <xf numFmtId="0" fontId="19" fillId="5" borderId="11" xfId="0" applyFont="1" applyFill="1" applyBorder="1" applyAlignment="1" applyProtection="1">
      <alignment horizontal="center" vertical="center" wrapText="1"/>
    </xf>
    <xf numFmtId="0" fontId="13" fillId="5" borderId="11" xfId="0" applyFont="1" applyFill="1" applyBorder="1" applyAlignment="1" applyProtection="1">
      <alignment horizontal="center" vertical="center" wrapText="1"/>
    </xf>
    <xf numFmtId="0" fontId="13" fillId="4" borderId="11" xfId="0" applyFont="1" applyFill="1" applyBorder="1" applyAlignment="1" applyProtection="1">
      <alignment horizontal="center" vertical="center" wrapText="1"/>
    </xf>
    <xf numFmtId="0" fontId="17" fillId="5" borderId="11" xfId="0" applyFont="1" applyFill="1" applyBorder="1" applyAlignment="1" applyProtection="1">
      <alignment horizontal="center" vertical="center" wrapText="1"/>
    </xf>
    <xf numFmtId="0" fontId="8" fillId="4" borderId="11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164" fontId="0" fillId="0" borderId="3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vertical="center" wrapText="1"/>
    </xf>
    <xf numFmtId="0" fontId="0" fillId="3" borderId="7" xfId="0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vertical="center" wrapText="1"/>
    </xf>
    <xf numFmtId="0" fontId="0" fillId="3" borderId="24" xfId="0" applyFill="1" applyBorder="1" applyAlignment="1" applyProtection="1">
      <alignment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164" fontId="0" fillId="3" borderId="24" xfId="0" applyNumberFormat="1" applyFill="1" applyBorder="1" applyAlignment="1" applyProtection="1">
      <alignment horizontal="right" vertical="center" indent="1"/>
    </xf>
    <xf numFmtId="0" fontId="5" fillId="3" borderId="23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vertical="center" wrapText="1"/>
    </xf>
    <xf numFmtId="0" fontId="0" fillId="3" borderId="15" xfId="0" applyFill="1" applyBorder="1" applyAlignment="1" applyProtection="1">
      <alignment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0" borderId="9" xfId="0" applyBorder="1" applyProtection="1"/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10" xfId="0" applyFont="1" applyFill="1" applyBorder="1" applyAlignment="1" applyProtection="1">
      <alignment horizontal="center" vertical="center" wrapText="1"/>
    </xf>
    <xf numFmtId="0" fontId="8" fillId="5" borderId="11" xfId="0" applyFont="1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vertical="center" wrapText="1"/>
    </xf>
    <xf numFmtId="0" fontId="0" fillId="5" borderId="12" xfId="0" applyFill="1" applyBorder="1" applyAlignment="1" applyProtection="1">
      <alignment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Fill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64" fontId="9" fillId="0" borderId="0" xfId="0" applyNumberFormat="1" applyFont="1" applyAlignment="1" applyProtection="1">
      <alignment horizontal="right" vertical="center" indent="1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0" fontId="0" fillId="0" borderId="11" xfId="0" applyBorder="1" applyProtection="1"/>
    <xf numFmtId="0" fontId="0" fillId="0" borderId="12" xfId="0" applyBorder="1" applyProtection="1"/>
    <xf numFmtId="0" fontId="12" fillId="0" borderId="0" xfId="0" applyFont="1" applyProtection="1"/>
    <xf numFmtId="0" fontId="12" fillId="0" borderId="0" xfId="0" applyFont="1" applyFill="1" applyProtection="1"/>
    <xf numFmtId="0" fontId="12" fillId="0" borderId="0" xfId="0" applyFont="1" applyAlignment="1" applyProtection="1">
      <alignment wrapText="1"/>
    </xf>
    <xf numFmtId="0" fontId="12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49" fontId="0" fillId="0" borderId="0" xfId="0" applyNumberFormat="1" applyFill="1" applyAlignment="1" applyProtection="1">
      <alignment vertical="top" wrapText="1"/>
    </xf>
    <xf numFmtId="0" fontId="14" fillId="4" borderId="3" xfId="0" applyFont="1" applyFill="1" applyBorder="1" applyAlignment="1" applyProtection="1">
      <alignment horizontal="left" vertical="center" wrapText="1" indent="1"/>
      <protection locked="0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164" fontId="14" fillId="4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788052</xdr:colOff>
      <xdr:row>6</xdr:row>
      <xdr:rowOff>266700</xdr:rowOff>
    </xdr:from>
    <xdr:to>
      <xdr:col>6</xdr:col>
      <xdr:colOff>4077499</xdr:colOff>
      <xdr:row>6</xdr:row>
      <xdr:rowOff>1752962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3C1D2D2-4A2C-9E86-FB59-1E3EF3E876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22927" y="2847975"/>
          <a:ext cx="3289447" cy="1486262"/>
        </a:xfrm>
        <a:prstGeom prst="rect">
          <a:avLst/>
        </a:prstGeom>
      </xdr:spPr>
    </xdr:pic>
    <xdr:clientData/>
  </xdr:twoCellAnchor>
  <xdr:twoCellAnchor editAs="oneCell">
    <xdr:from>
      <xdr:col>6</xdr:col>
      <xdr:colOff>1104900</xdr:colOff>
      <xdr:row>7</xdr:row>
      <xdr:rowOff>106726</xdr:rowOff>
    </xdr:from>
    <xdr:to>
      <xdr:col>6</xdr:col>
      <xdr:colOff>3839296</xdr:colOff>
      <xdr:row>7</xdr:row>
      <xdr:rowOff>1524374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AB9EB8B-F7FC-BCB5-69D3-93BA9E6E1E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9775" y="4669201"/>
          <a:ext cx="2734396" cy="1417648"/>
        </a:xfrm>
        <a:prstGeom prst="rect">
          <a:avLst/>
        </a:prstGeom>
      </xdr:spPr>
    </xdr:pic>
    <xdr:clientData/>
  </xdr:twoCellAnchor>
  <xdr:twoCellAnchor editAs="oneCell">
    <xdr:from>
      <xdr:col>6</xdr:col>
      <xdr:colOff>1380340</xdr:colOff>
      <xdr:row>8</xdr:row>
      <xdr:rowOff>160019</xdr:rowOff>
    </xdr:from>
    <xdr:to>
      <xdr:col>6</xdr:col>
      <xdr:colOff>3665668</xdr:colOff>
      <xdr:row>8</xdr:row>
      <xdr:rowOff>2655570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9A357ADB-D865-9033-7310-1EFBBB667F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715215" y="6370319"/>
          <a:ext cx="2285328" cy="2495551"/>
        </a:xfrm>
        <a:prstGeom prst="rect">
          <a:avLst/>
        </a:prstGeom>
      </xdr:spPr>
    </xdr:pic>
    <xdr:clientData/>
  </xdr:twoCellAnchor>
  <xdr:twoCellAnchor editAs="oneCell">
    <xdr:from>
      <xdr:col>6</xdr:col>
      <xdr:colOff>1325879</xdr:colOff>
      <xdr:row>9</xdr:row>
      <xdr:rowOff>140970</xdr:rowOff>
    </xdr:from>
    <xdr:to>
      <xdr:col>6</xdr:col>
      <xdr:colOff>3743324</xdr:colOff>
      <xdr:row>9</xdr:row>
      <xdr:rowOff>2552232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825C7C02-9562-1C2C-CDDC-2BC807AC5B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660754" y="9151620"/>
          <a:ext cx="2417445" cy="2411262"/>
        </a:xfrm>
        <a:prstGeom prst="rect">
          <a:avLst/>
        </a:prstGeom>
      </xdr:spPr>
    </xdr:pic>
    <xdr:clientData/>
  </xdr:twoCellAnchor>
  <xdr:twoCellAnchor editAs="oneCell">
    <xdr:from>
      <xdr:col>6</xdr:col>
      <xdr:colOff>1371600</xdr:colOff>
      <xdr:row>11</xdr:row>
      <xdr:rowOff>133905</xdr:rowOff>
    </xdr:from>
    <xdr:to>
      <xdr:col>6</xdr:col>
      <xdr:colOff>3533775</xdr:colOff>
      <xdr:row>11</xdr:row>
      <xdr:rowOff>2264592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1EB199F0-4E97-81A9-12A8-A3AE07793D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706475" y="14297580"/>
          <a:ext cx="2162175" cy="21306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1"/>
  <sheetViews>
    <sheetView tabSelected="1" topLeftCell="H5" zoomScale="80" zoomScaleNormal="80" workbookViewId="0">
      <selection activeCell="H10" sqref="H10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7109375" style="5" customWidth="1"/>
    <col min="4" max="4" width="9.7109375" style="111" customWidth="1"/>
    <col min="5" max="5" width="9" style="21" customWidth="1"/>
    <col min="6" max="6" width="116.42578125" style="5" customWidth="1"/>
    <col min="7" max="7" width="66.85546875" style="5" customWidth="1"/>
    <col min="8" max="8" width="29.28515625" style="112" customWidth="1"/>
    <col min="9" max="9" width="29.28515625" style="113" customWidth="1"/>
    <col min="10" max="10" width="23.5703125" style="112" customWidth="1"/>
    <col min="11" max="11" width="28.28515625" style="1" hidden="1" customWidth="1"/>
    <col min="12" max="12" width="41" style="1" customWidth="1"/>
    <col min="13" max="13" width="25.85546875" style="1" customWidth="1"/>
    <col min="14" max="14" width="23.42578125" style="112" customWidth="1"/>
    <col min="15" max="15" width="24.85546875" style="112" customWidth="1"/>
    <col min="16" max="16" width="17.7109375" style="112" hidden="1" customWidth="1"/>
    <col min="17" max="17" width="22.28515625" style="1" customWidth="1"/>
    <col min="18" max="18" width="22.85546875" style="1" customWidth="1"/>
    <col min="19" max="19" width="21" style="1" customWidth="1"/>
    <col min="20" max="20" width="19.42578125" style="1" customWidth="1"/>
    <col min="21" max="21" width="11.5703125" style="1" hidden="1" customWidth="1"/>
    <col min="22" max="22" width="37.42578125" style="14" customWidth="1"/>
    <col min="23" max="16384" width="9.140625" style="1"/>
  </cols>
  <sheetData>
    <row r="1" spans="1:22" ht="39" customHeight="1" x14ac:dyDescent="0.25">
      <c r="B1" s="2" t="s">
        <v>39</v>
      </c>
      <c r="C1" s="3"/>
      <c r="D1" s="3"/>
      <c r="E1" s="4"/>
      <c r="H1" s="6"/>
      <c r="I1" s="6"/>
      <c r="J1" s="6"/>
      <c r="K1" s="4"/>
      <c r="L1" s="4"/>
      <c r="N1" s="5"/>
      <c r="O1" s="5"/>
      <c r="P1" s="5"/>
      <c r="R1" s="7"/>
      <c r="S1" s="7"/>
      <c r="T1" s="7"/>
      <c r="U1" s="7"/>
      <c r="V1" s="7"/>
    </row>
    <row r="2" spans="1:22" ht="18" customHeight="1" x14ac:dyDescent="0.25">
      <c r="B2" s="8"/>
      <c r="C2" s="8"/>
      <c r="D2" s="8"/>
      <c r="E2" s="8"/>
      <c r="H2" s="6"/>
      <c r="I2" s="6"/>
      <c r="J2" s="4"/>
      <c r="K2" s="4"/>
      <c r="L2" s="4"/>
      <c r="N2" s="5"/>
      <c r="O2" s="5"/>
      <c r="P2" s="5"/>
      <c r="R2" s="7"/>
      <c r="S2" s="7"/>
      <c r="T2" s="7"/>
      <c r="U2" s="7"/>
      <c r="V2" s="7"/>
    </row>
    <row r="3" spans="1:22" ht="19.899999999999999" customHeight="1" x14ac:dyDescent="0.25">
      <c r="B3" s="9"/>
      <c r="C3" s="10" t="s">
        <v>0</v>
      </c>
      <c r="D3" s="11"/>
      <c r="E3" s="11"/>
      <c r="F3" s="11"/>
      <c r="G3" s="11"/>
      <c r="H3" s="12"/>
      <c r="I3" s="12"/>
      <c r="J3" s="12"/>
      <c r="K3" s="12"/>
      <c r="L3" s="12"/>
      <c r="M3" s="13"/>
      <c r="N3" s="14"/>
      <c r="O3" s="14"/>
      <c r="P3" s="14"/>
      <c r="Q3" s="13"/>
      <c r="R3" s="13"/>
      <c r="T3" s="13"/>
    </row>
    <row r="4" spans="1:22" ht="19.899999999999999" customHeight="1" thickBot="1" x14ac:dyDescent="0.3">
      <c r="B4" s="15"/>
      <c r="C4" s="10" t="s">
        <v>1</v>
      </c>
      <c r="D4" s="11"/>
      <c r="E4" s="11"/>
      <c r="F4" s="11"/>
      <c r="G4" s="11"/>
      <c r="H4" s="11"/>
      <c r="I4" s="16"/>
      <c r="J4" s="17"/>
      <c r="K4" s="13"/>
      <c r="L4" s="13"/>
      <c r="M4" s="13"/>
      <c r="N4" s="5"/>
      <c r="O4" s="5"/>
      <c r="P4" s="5"/>
      <c r="Q4" s="13"/>
      <c r="R4" s="13"/>
      <c r="T4" s="13"/>
      <c r="V4" s="18"/>
    </row>
    <row r="5" spans="1:22" ht="37.5" customHeight="1" thickBot="1" x14ac:dyDescent="0.3">
      <c r="B5" s="19"/>
      <c r="C5" s="20"/>
      <c r="D5" s="21"/>
      <c r="H5" s="22" t="s">
        <v>2</v>
      </c>
      <c r="I5" s="23"/>
      <c r="J5" s="6"/>
      <c r="K5" s="4"/>
      <c r="N5" s="5"/>
      <c r="O5" s="24"/>
      <c r="P5" s="24"/>
      <c r="R5" s="22" t="s">
        <v>2</v>
      </c>
      <c r="V5" s="18"/>
    </row>
    <row r="6" spans="1:22" ht="69.75" customHeight="1" thickTop="1" thickBot="1" x14ac:dyDescent="0.3">
      <c r="B6" s="25" t="s">
        <v>3</v>
      </c>
      <c r="C6" s="26" t="s">
        <v>24</v>
      </c>
      <c r="D6" s="27" t="s">
        <v>4</v>
      </c>
      <c r="E6" s="26" t="s">
        <v>25</v>
      </c>
      <c r="F6" s="26" t="s">
        <v>26</v>
      </c>
      <c r="G6" s="26" t="s">
        <v>36</v>
      </c>
      <c r="H6" s="28" t="s">
        <v>5</v>
      </c>
      <c r="I6" s="26" t="s">
        <v>27</v>
      </c>
      <c r="J6" s="26" t="s">
        <v>28</v>
      </c>
      <c r="K6" s="26" t="s">
        <v>29</v>
      </c>
      <c r="L6" s="26" t="s">
        <v>30</v>
      </c>
      <c r="M6" s="29" t="s">
        <v>31</v>
      </c>
      <c r="N6" s="27" t="s">
        <v>32</v>
      </c>
      <c r="O6" s="27" t="s">
        <v>48</v>
      </c>
      <c r="P6" s="26" t="s">
        <v>33</v>
      </c>
      <c r="Q6" s="27" t="s">
        <v>6</v>
      </c>
      <c r="R6" s="30" t="s">
        <v>7</v>
      </c>
      <c r="S6" s="27" t="s">
        <v>8</v>
      </c>
      <c r="T6" s="27" t="s">
        <v>9</v>
      </c>
      <c r="U6" s="26" t="s">
        <v>34</v>
      </c>
      <c r="V6" s="26" t="s">
        <v>35</v>
      </c>
    </row>
    <row r="7" spans="1:22" ht="166.9" customHeight="1" thickTop="1" x14ac:dyDescent="0.25">
      <c r="A7" s="31"/>
      <c r="B7" s="32">
        <v>1</v>
      </c>
      <c r="C7" s="33" t="s">
        <v>40</v>
      </c>
      <c r="D7" s="34">
        <v>24</v>
      </c>
      <c r="E7" s="35" t="s">
        <v>37</v>
      </c>
      <c r="F7" s="36" t="s">
        <v>57</v>
      </c>
      <c r="G7" s="37"/>
      <c r="H7" s="114"/>
      <c r="I7" s="38" t="s">
        <v>52</v>
      </c>
      <c r="J7" s="39" t="s">
        <v>38</v>
      </c>
      <c r="K7" s="40"/>
      <c r="L7" s="41" t="s">
        <v>51</v>
      </c>
      <c r="M7" s="41" t="s">
        <v>49</v>
      </c>
      <c r="N7" s="41" t="s">
        <v>50</v>
      </c>
      <c r="O7" s="42" t="s">
        <v>47</v>
      </c>
      <c r="P7" s="43">
        <f>D7*Q7</f>
        <v>104880</v>
      </c>
      <c r="Q7" s="44">
        <v>4370</v>
      </c>
      <c r="R7" s="118"/>
      <c r="S7" s="45">
        <f>D7*R7</f>
        <v>0</v>
      </c>
      <c r="T7" s="46" t="str">
        <f t="shared" ref="T7:T13" si="0">IF(ISNUMBER(R7), IF(R7&gt;Q7,"NEVYHOVUJE","VYHOVUJE")," ")</f>
        <v xml:space="preserve"> </v>
      </c>
      <c r="U7" s="40"/>
      <c r="V7" s="35" t="s">
        <v>22</v>
      </c>
    </row>
    <row r="8" spans="1:22" ht="136.15" customHeight="1" x14ac:dyDescent="0.25">
      <c r="B8" s="47">
        <v>2</v>
      </c>
      <c r="C8" s="48" t="s">
        <v>41</v>
      </c>
      <c r="D8" s="49">
        <v>24</v>
      </c>
      <c r="E8" s="50" t="s">
        <v>37</v>
      </c>
      <c r="F8" s="51" t="s">
        <v>58</v>
      </c>
      <c r="G8" s="52"/>
      <c r="H8" s="115"/>
      <c r="I8" s="53" t="s">
        <v>10</v>
      </c>
      <c r="J8" s="54"/>
      <c r="K8" s="55"/>
      <c r="L8" s="55"/>
      <c r="M8" s="55"/>
      <c r="N8" s="55"/>
      <c r="O8" s="56"/>
      <c r="P8" s="57">
        <f>D8*Q8</f>
        <v>39120</v>
      </c>
      <c r="Q8" s="58">
        <v>1630</v>
      </c>
      <c r="R8" s="119"/>
      <c r="S8" s="59">
        <f>D8*R8</f>
        <v>0</v>
      </c>
      <c r="T8" s="60" t="str">
        <f t="shared" si="0"/>
        <v xml:space="preserve"> </v>
      </c>
      <c r="U8" s="55"/>
      <c r="V8" s="61" t="s">
        <v>23</v>
      </c>
    </row>
    <row r="9" spans="1:22" ht="220.15" customHeight="1" x14ac:dyDescent="0.25">
      <c r="B9" s="47">
        <v>3</v>
      </c>
      <c r="C9" s="62" t="s">
        <v>42</v>
      </c>
      <c r="D9" s="49">
        <v>16</v>
      </c>
      <c r="E9" s="50" t="s">
        <v>37</v>
      </c>
      <c r="F9" s="63" t="s">
        <v>53</v>
      </c>
      <c r="G9" s="52"/>
      <c r="H9" s="115"/>
      <c r="I9" s="53" t="s">
        <v>52</v>
      </c>
      <c r="J9" s="54"/>
      <c r="K9" s="55"/>
      <c r="L9" s="55"/>
      <c r="M9" s="55"/>
      <c r="N9" s="55"/>
      <c r="O9" s="56"/>
      <c r="P9" s="57">
        <f>D9*Q9</f>
        <v>29920</v>
      </c>
      <c r="Q9" s="58">
        <v>1870</v>
      </c>
      <c r="R9" s="119"/>
      <c r="S9" s="59">
        <f>D9*R9</f>
        <v>0</v>
      </c>
      <c r="T9" s="60" t="str">
        <f t="shared" si="0"/>
        <v xml:space="preserve"> </v>
      </c>
      <c r="U9" s="55"/>
      <c r="V9" s="64" t="s">
        <v>21</v>
      </c>
    </row>
    <row r="10" spans="1:22" ht="213" customHeight="1" x14ac:dyDescent="0.25">
      <c r="B10" s="47">
        <v>4</v>
      </c>
      <c r="C10" s="48" t="s">
        <v>43</v>
      </c>
      <c r="D10" s="49">
        <v>8</v>
      </c>
      <c r="E10" s="50" t="s">
        <v>37</v>
      </c>
      <c r="F10" s="63" t="s">
        <v>54</v>
      </c>
      <c r="G10" s="52"/>
      <c r="H10" s="115"/>
      <c r="I10" s="53" t="s">
        <v>52</v>
      </c>
      <c r="J10" s="54"/>
      <c r="K10" s="55"/>
      <c r="L10" s="55"/>
      <c r="M10" s="55"/>
      <c r="N10" s="55"/>
      <c r="O10" s="56"/>
      <c r="P10" s="57">
        <f>D10*Q10</f>
        <v>29920</v>
      </c>
      <c r="Q10" s="58">
        <v>3740</v>
      </c>
      <c r="R10" s="119"/>
      <c r="S10" s="59">
        <f>D10*R10</f>
        <v>0</v>
      </c>
      <c r="T10" s="60" t="str">
        <f t="shared" si="0"/>
        <v xml:space="preserve"> </v>
      </c>
      <c r="U10" s="55"/>
      <c r="V10" s="65"/>
    </row>
    <row r="11" spans="1:22" ht="192.75" customHeight="1" x14ac:dyDescent="0.25">
      <c r="B11" s="66">
        <v>5</v>
      </c>
      <c r="C11" s="67" t="s">
        <v>44</v>
      </c>
      <c r="D11" s="68">
        <v>24</v>
      </c>
      <c r="E11" s="69" t="s">
        <v>37</v>
      </c>
      <c r="F11" s="70" t="s">
        <v>59</v>
      </c>
      <c r="G11" s="71"/>
      <c r="H11" s="116"/>
      <c r="I11" s="72" t="s">
        <v>10</v>
      </c>
      <c r="J11" s="54"/>
      <c r="K11" s="55"/>
      <c r="L11" s="55"/>
      <c r="M11" s="55"/>
      <c r="N11" s="55"/>
      <c r="O11" s="56"/>
      <c r="P11" s="57">
        <f>D11*Q11</f>
        <v>321360</v>
      </c>
      <c r="Q11" s="73">
        <v>13390</v>
      </c>
      <c r="R11" s="120"/>
      <c r="S11" s="59">
        <f>D11*R11</f>
        <v>0</v>
      </c>
      <c r="T11" s="60" t="str">
        <f t="shared" ref="T11:T12" si="1">IF(ISNUMBER(R11), IF(R11&gt;Q11,"NEVYHOVUJE","VYHOVUJE")," ")</f>
        <v xml:space="preserve"> </v>
      </c>
      <c r="U11" s="55"/>
      <c r="V11" s="50" t="s">
        <v>19</v>
      </c>
    </row>
    <row r="12" spans="1:22" ht="190.9" customHeight="1" x14ac:dyDescent="0.25">
      <c r="B12" s="66">
        <v>6</v>
      </c>
      <c r="C12" s="74" t="s">
        <v>45</v>
      </c>
      <c r="D12" s="68">
        <v>8</v>
      </c>
      <c r="E12" s="69" t="s">
        <v>37</v>
      </c>
      <c r="F12" s="75" t="s">
        <v>55</v>
      </c>
      <c r="G12" s="71"/>
      <c r="H12" s="116"/>
      <c r="I12" s="72" t="s">
        <v>52</v>
      </c>
      <c r="J12" s="54"/>
      <c r="K12" s="55"/>
      <c r="L12" s="55"/>
      <c r="M12" s="55"/>
      <c r="N12" s="55"/>
      <c r="O12" s="56"/>
      <c r="P12" s="57">
        <f>D12*Q12</f>
        <v>87760</v>
      </c>
      <c r="Q12" s="73">
        <v>10970</v>
      </c>
      <c r="R12" s="120"/>
      <c r="S12" s="59">
        <f>D12*R12</f>
        <v>0</v>
      </c>
      <c r="T12" s="60" t="str">
        <f t="shared" si="1"/>
        <v xml:space="preserve"> </v>
      </c>
      <c r="U12" s="55"/>
      <c r="V12" s="64" t="s">
        <v>20</v>
      </c>
    </row>
    <row r="13" spans="1:22" ht="106.5" customHeight="1" thickBot="1" x14ac:dyDescent="0.3">
      <c r="B13" s="76">
        <v>7</v>
      </c>
      <c r="C13" s="77" t="s">
        <v>46</v>
      </c>
      <c r="D13" s="78">
        <v>8</v>
      </c>
      <c r="E13" s="79" t="s">
        <v>37</v>
      </c>
      <c r="F13" s="80" t="s">
        <v>56</v>
      </c>
      <c r="G13" s="81"/>
      <c r="H13" s="117"/>
      <c r="I13" s="82" t="s">
        <v>52</v>
      </c>
      <c r="J13" s="83"/>
      <c r="K13" s="84"/>
      <c r="L13" s="84"/>
      <c r="M13" s="84"/>
      <c r="N13" s="84"/>
      <c r="O13" s="85"/>
      <c r="P13" s="86">
        <f>D13*Q13</f>
        <v>156320</v>
      </c>
      <c r="Q13" s="87">
        <v>19540</v>
      </c>
      <c r="R13" s="121"/>
      <c r="S13" s="88">
        <f>D13*R13</f>
        <v>0</v>
      </c>
      <c r="T13" s="89" t="str">
        <f t="shared" si="0"/>
        <v xml:space="preserve"> </v>
      </c>
      <c r="U13" s="84"/>
      <c r="V13" s="84"/>
    </row>
    <row r="14" spans="1:22" ht="13.5" customHeight="1" thickTop="1" thickBot="1" x14ac:dyDescent="0.3">
      <c r="C14" s="1"/>
      <c r="D14" s="1"/>
      <c r="E14" s="1"/>
      <c r="F14" s="1"/>
      <c r="G14" s="1"/>
      <c r="H14" s="1"/>
      <c r="I14" s="4"/>
      <c r="J14" s="1"/>
      <c r="N14" s="1"/>
      <c r="O14" s="1"/>
      <c r="P14" s="1"/>
      <c r="S14" s="90"/>
    </row>
    <row r="15" spans="1:22" ht="60.75" customHeight="1" thickTop="1" thickBot="1" x14ac:dyDescent="0.3">
      <c r="B15" s="91" t="s">
        <v>11</v>
      </c>
      <c r="C15" s="91"/>
      <c r="D15" s="91"/>
      <c r="E15" s="91"/>
      <c r="F15" s="91"/>
      <c r="G15" s="91"/>
      <c r="H15" s="91"/>
      <c r="I15" s="91"/>
      <c r="J15" s="91"/>
      <c r="K15" s="18"/>
      <c r="L15" s="92"/>
      <c r="M15" s="92"/>
      <c r="N15" s="92"/>
      <c r="O15" s="93"/>
      <c r="P15" s="93"/>
      <c r="Q15" s="94" t="s">
        <v>12</v>
      </c>
      <c r="R15" s="95" t="s">
        <v>13</v>
      </c>
      <c r="S15" s="96"/>
      <c r="T15" s="97"/>
      <c r="U15" s="24"/>
    </row>
    <row r="16" spans="1:22" ht="33" customHeight="1" thickTop="1" thickBot="1" x14ac:dyDescent="0.3">
      <c r="B16" s="98" t="s">
        <v>14</v>
      </c>
      <c r="C16" s="98"/>
      <c r="D16" s="98"/>
      <c r="E16" s="98"/>
      <c r="F16" s="98"/>
      <c r="G16" s="98"/>
      <c r="H16" s="98"/>
      <c r="I16" s="99"/>
      <c r="J16" s="100"/>
      <c r="L16" s="101"/>
      <c r="M16" s="101"/>
      <c r="N16" s="101"/>
      <c r="O16" s="102"/>
      <c r="P16" s="102"/>
      <c r="Q16" s="103">
        <f>SUM(P7:P13)</f>
        <v>769280</v>
      </c>
      <c r="R16" s="104">
        <f>SUM(S7:S13)</f>
        <v>0</v>
      </c>
      <c r="S16" s="105"/>
      <c r="T16" s="106"/>
    </row>
    <row r="17" spans="2:22" s="107" customFormat="1" ht="15.75" thickTop="1" x14ac:dyDescent="0.25">
      <c r="B17" s="107" t="s">
        <v>15</v>
      </c>
      <c r="I17" s="108"/>
      <c r="V17" s="109"/>
    </row>
    <row r="18" spans="2:22" s="107" customFormat="1" x14ac:dyDescent="0.25">
      <c r="B18" s="110" t="s">
        <v>16</v>
      </c>
      <c r="C18" s="107" t="s">
        <v>17</v>
      </c>
      <c r="I18" s="108"/>
      <c r="V18" s="109"/>
    </row>
    <row r="19" spans="2:22" s="107" customFormat="1" x14ac:dyDescent="0.25">
      <c r="B19" s="110" t="s">
        <v>16</v>
      </c>
      <c r="C19" s="107" t="s">
        <v>18</v>
      </c>
      <c r="I19" s="108"/>
      <c r="V19" s="109"/>
    </row>
    <row r="20" spans="2:22" s="107" customFormat="1" x14ac:dyDescent="0.25">
      <c r="I20" s="108"/>
      <c r="V20" s="109"/>
    </row>
    <row r="21" spans="2:22" s="107" customFormat="1" x14ac:dyDescent="0.25">
      <c r="I21" s="108"/>
      <c r="V21" s="109"/>
    </row>
    <row r="23" spans="2:22" x14ac:dyDescent="0.25">
      <c r="C23" s="1"/>
      <c r="E23" s="1"/>
      <c r="F23" s="1"/>
      <c r="G23" s="1"/>
      <c r="I23" s="4"/>
    </row>
    <row r="24" spans="2:22" x14ac:dyDescent="0.25">
      <c r="C24" s="1"/>
      <c r="E24" s="1"/>
      <c r="F24" s="1"/>
      <c r="G24" s="1"/>
      <c r="I24" s="4"/>
    </row>
    <row r="25" spans="2:22" x14ac:dyDescent="0.25">
      <c r="C25" s="1"/>
      <c r="E25" s="1"/>
      <c r="F25" s="1"/>
      <c r="G25" s="1"/>
      <c r="I25" s="4"/>
    </row>
    <row r="26" spans="2:22" x14ac:dyDescent="0.25">
      <c r="C26" s="1"/>
      <c r="E26" s="1"/>
      <c r="F26" s="1"/>
      <c r="G26" s="1"/>
      <c r="I26" s="4"/>
    </row>
    <row r="27" spans="2:22" x14ac:dyDescent="0.25">
      <c r="C27" s="1"/>
      <c r="E27" s="1"/>
      <c r="F27" s="1"/>
      <c r="G27" s="1"/>
      <c r="I27" s="4"/>
    </row>
    <row r="28" spans="2:22" x14ac:dyDescent="0.25">
      <c r="C28" s="1"/>
      <c r="E28" s="1"/>
      <c r="F28" s="1"/>
      <c r="G28" s="1"/>
      <c r="I28" s="4"/>
    </row>
    <row r="29" spans="2:22" x14ac:dyDescent="0.25">
      <c r="C29" s="1"/>
      <c r="E29" s="1"/>
      <c r="F29" s="1"/>
      <c r="G29" s="1"/>
      <c r="I29" s="4"/>
    </row>
    <row r="30" spans="2:22" x14ac:dyDescent="0.25">
      <c r="C30" s="1"/>
      <c r="E30" s="1"/>
      <c r="F30" s="1"/>
      <c r="G30" s="1"/>
      <c r="I30" s="4"/>
    </row>
    <row r="31" spans="2:22" x14ac:dyDescent="0.25">
      <c r="C31" s="1"/>
      <c r="E31" s="1"/>
      <c r="F31" s="1"/>
      <c r="G31" s="1"/>
      <c r="I31" s="4"/>
    </row>
    <row r="32" spans="2:22" x14ac:dyDescent="0.25">
      <c r="C32" s="1"/>
      <c r="E32" s="1"/>
      <c r="F32" s="1"/>
      <c r="G32" s="1"/>
      <c r="I32" s="4"/>
    </row>
    <row r="33" spans="3:9" x14ac:dyDescent="0.25">
      <c r="C33" s="1"/>
      <c r="E33" s="1"/>
      <c r="F33" s="1"/>
      <c r="G33" s="1"/>
      <c r="I33" s="4"/>
    </row>
    <row r="34" spans="3:9" x14ac:dyDescent="0.25">
      <c r="C34" s="1"/>
      <c r="E34" s="1"/>
      <c r="F34" s="1"/>
      <c r="G34" s="1"/>
      <c r="I34" s="4"/>
    </row>
    <row r="35" spans="3:9" x14ac:dyDescent="0.25">
      <c r="C35" s="1"/>
      <c r="E35" s="1"/>
      <c r="F35" s="1"/>
      <c r="G35" s="1"/>
      <c r="I35" s="4"/>
    </row>
    <row r="36" spans="3:9" x14ac:dyDescent="0.25">
      <c r="C36" s="1"/>
      <c r="E36" s="1"/>
      <c r="F36" s="1"/>
      <c r="G36" s="1"/>
      <c r="I36" s="4"/>
    </row>
    <row r="37" spans="3:9" x14ac:dyDescent="0.25">
      <c r="C37" s="1"/>
      <c r="E37" s="1"/>
      <c r="F37" s="1"/>
      <c r="G37" s="1"/>
      <c r="I37" s="4"/>
    </row>
    <row r="38" spans="3:9" x14ac:dyDescent="0.25">
      <c r="C38" s="1"/>
      <c r="E38" s="1"/>
      <c r="F38" s="1"/>
      <c r="G38" s="1"/>
      <c r="I38" s="4"/>
    </row>
    <row r="39" spans="3:9" x14ac:dyDescent="0.25">
      <c r="C39" s="1"/>
      <c r="E39" s="1"/>
      <c r="F39" s="1"/>
      <c r="G39" s="1"/>
      <c r="I39" s="4"/>
    </row>
    <row r="40" spans="3:9" x14ac:dyDescent="0.25">
      <c r="C40" s="1"/>
      <c r="E40" s="1"/>
      <c r="F40" s="1"/>
      <c r="G40" s="1"/>
      <c r="I40" s="4"/>
    </row>
    <row r="41" spans="3:9" x14ac:dyDescent="0.25">
      <c r="C41" s="1"/>
      <c r="E41" s="1"/>
      <c r="F41" s="1"/>
      <c r="G41" s="1"/>
      <c r="I41" s="4"/>
    </row>
    <row r="42" spans="3:9" x14ac:dyDescent="0.25">
      <c r="C42" s="1"/>
      <c r="E42" s="1"/>
      <c r="F42" s="1"/>
      <c r="G42" s="1"/>
      <c r="I42" s="4"/>
    </row>
    <row r="43" spans="3:9" x14ac:dyDescent="0.25">
      <c r="C43" s="1"/>
      <c r="E43" s="1"/>
      <c r="F43" s="1"/>
      <c r="G43" s="1"/>
      <c r="I43" s="4"/>
    </row>
    <row r="44" spans="3:9" x14ac:dyDescent="0.25">
      <c r="C44" s="1"/>
      <c r="E44" s="1"/>
      <c r="F44" s="1"/>
      <c r="G44" s="1"/>
      <c r="I44" s="4"/>
    </row>
    <row r="45" spans="3:9" x14ac:dyDescent="0.25">
      <c r="C45" s="1"/>
      <c r="E45" s="1"/>
      <c r="F45" s="1"/>
      <c r="G45" s="1"/>
      <c r="I45" s="4"/>
    </row>
    <row r="46" spans="3:9" x14ac:dyDescent="0.25">
      <c r="C46" s="1"/>
      <c r="E46" s="1"/>
      <c r="F46" s="1"/>
      <c r="G46" s="1"/>
      <c r="I46" s="4"/>
    </row>
    <row r="47" spans="3:9" x14ac:dyDescent="0.25">
      <c r="C47" s="1"/>
      <c r="E47" s="1"/>
      <c r="F47" s="1"/>
      <c r="G47" s="1"/>
      <c r="I47" s="4"/>
    </row>
    <row r="48" spans="3:9" x14ac:dyDescent="0.25">
      <c r="C48" s="1"/>
      <c r="E48" s="1"/>
      <c r="F48" s="1"/>
      <c r="G48" s="1"/>
      <c r="I48" s="4"/>
    </row>
    <row r="49" spans="3:9" x14ac:dyDescent="0.25">
      <c r="C49" s="1"/>
      <c r="E49" s="1"/>
      <c r="F49" s="1"/>
      <c r="G49" s="1"/>
      <c r="I49" s="4"/>
    </row>
    <row r="50" spans="3:9" x14ac:dyDescent="0.25">
      <c r="C50" s="1"/>
      <c r="E50" s="1"/>
      <c r="F50" s="1"/>
      <c r="G50" s="1"/>
      <c r="I50" s="4"/>
    </row>
    <row r="51" spans="3:9" x14ac:dyDescent="0.25">
      <c r="C51" s="1"/>
      <c r="E51" s="1"/>
      <c r="F51" s="1"/>
      <c r="G51" s="1"/>
      <c r="I51" s="4"/>
    </row>
  </sheetData>
  <sheetProtection algorithmName="SHA-512" hashValue="cAEB4K8lFcyhBBSaMHmMHrShAah+SXky1JNvOXsz3G49TH+7dCTIwc60IOZ1asne7m9JKZLPfdu/VAodZ/M8rw==" saltValue="hQWomEUuGt3N0RT5NqW7OA==" spinCount="100000" sheet="1" objects="1" scenarios="1" selectLockedCells="1"/>
  <mergeCells count="14">
    <mergeCell ref="B15:J15"/>
    <mergeCell ref="R15:T15"/>
    <mergeCell ref="B16:H16"/>
    <mergeCell ref="R16:T16"/>
    <mergeCell ref="B1:D1"/>
    <mergeCell ref="J7:J13"/>
    <mergeCell ref="K7:K13"/>
    <mergeCell ref="L7:L13"/>
    <mergeCell ref="O7:O13"/>
    <mergeCell ref="U7:U13"/>
    <mergeCell ref="M7:M13"/>
    <mergeCell ref="N7:N13"/>
    <mergeCell ref="V9:V10"/>
    <mergeCell ref="V12:V13"/>
  </mergeCells>
  <phoneticPr fontId="20" type="noConversion"/>
  <conditionalFormatting sqref="B7:B13 D7:D13">
    <cfRule type="containsBlanks" dxfId="12" priority="47">
      <formula>LEN(TRIM(B7))=0</formula>
    </cfRule>
  </conditionalFormatting>
  <conditionalFormatting sqref="B7:B13">
    <cfRule type="cellIs" dxfId="11" priority="42" operator="greaterThanOrEqual">
      <formula>1</formula>
    </cfRule>
  </conditionalFormatting>
  <conditionalFormatting sqref="T7:T13">
    <cfRule type="cellIs" dxfId="10" priority="21" operator="equal">
      <formula>"VYHOVUJE"</formula>
    </cfRule>
  </conditionalFormatting>
  <conditionalFormatting sqref="T7:T13">
    <cfRule type="cellIs" dxfId="9" priority="20" operator="equal">
      <formula>"NEVYHOVUJE"</formula>
    </cfRule>
  </conditionalFormatting>
  <conditionalFormatting sqref="H7:H13 R8:R13">
    <cfRule type="containsBlanks" dxfId="8" priority="17">
      <formula>LEN(TRIM(H7))=0</formula>
    </cfRule>
  </conditionalFormatting>
  <conditionalFormatting sqref="H7">
    <cfRule type="containsBlanks" dxfId="7" priority="16">
      <formula>LEN(TRIM(H7))=0</formula>
    </cfRule>
  </conditionalFormatting>
  <conditionalFormatting sqref="H7:H13 R8:R13">
    <cfRule type="notContainsBlanks" dxfId="6" priority="15">
      <formula>LEN(TRIM(H7))&gt;0</formula>
    </cfRule>
  </conditionalFormatting>
  <conditionalFormatting sqref="H7:H13 R8:R13">
    <cfRule type="notContainsBlanks" dxfId="5" priority="14">
      <formula>LEN(TRIM(H7))&gt;0</formula>
    </cfRule>
  </conditionalFormatting>
  <conditionalFormatting sqref="H7:H13">
    <cfRule type="notContainsBlanks" dxfId="4" priority="13">
      <formula>LEN(TRIM(H7))&gt;0</formula>
    </cfRule>
  </conditionalFormatting>
  <conditionalFormatting sqref="R7">
    <cfRule type="containsBlanks" dxfId="3" priority="7">
      <formula>LEN(TRIM(R7))=0</formula>
    </cfRule>
  </conditionalFormatting>
  <conditionalFormatting sqref="R7">
    <cfRule type="notContainsBlanks" dxfId="2" priority="6">
      <formula>LEN(TRIM(R7))&gt;0</formula>
    </cfRule>
  </conditionalFormatting>
  <conditionalFormatting sqref="R7:R13">
    <cfRule type="notContainsBlanks" dxfId="1" priority="5">
      <formula>LEN(TRIM(R7))&gt;0</formula>
    </cfRule>
  </conditionalFormatting>
  <conditionalFormatting sqref="I7:I13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I7" xr:uid="{00CD00C1-00D9-460A-A652-00C100D0008D}">
      <formula1>"ANO,NE"</formula1>
    </dataValidation>
    <dataValidation type="list" showInputMessage="1" showErrorMessage="1" sqref="E7:E13" xr:uid="{00180098-00DC-4B8C-B05E-008A00B300EF}">
      <formula1>"ks,bal,sada,"</formula1>
    </dataValidation>
    <dataValidation type="list" allowBlank="1" showInputMessage="1" showErrorMessage="1" sqref="I8:I13" xr:uid="{6E2CAD68-6367-4D98-A002-09B2136A8B74}">
      <formula1>"ANO,NE"</formula1>
    </dataValidation>
  </dataValidations>
  <pageMargins left="0.19685039370078741" right="0.19685039370078741" top="0.27559055118110237" bottom="0.19685039370078741" header="0.31496062992125984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V7:V9 V11:V12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2022-05-27T07:47:37Z</cp:lastPrinted>
  <dcterms:created xsi:type="dcterms:W3CDTF">2014-03-05T12:43:32Z</dcterms:created>
  <dcterms:modified xsi:type="dcterms:W3CDTF">2022-05-27T12:06:00Z</dcterms:modified>
</cp:coreProperties>
</file>