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17-2022\2-vyzva\vyzva-podpurne dokumenty\"/>
    </mc:Choice>
  </mc:AlternateContent>
  <xr:revisionPtr revIDLastSave="0" documentId="13_ncr:1_{FEF10E4B-CD1B-4E74-BA51-B3491D3B8D26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CPHP!$A$1:$T$42</definedName>
  </definedNames>
  <calcPr calcId="191029"/>
</workbook>
</file>

<file path=xl/calcChain.xml><?xml version="1.0" encoding="utf-8"?>
<calcChain xmlns="http://schemas.openxmlformats.org/spreadsheetml/2006/main">
  <c r="K22" i="1" l="1"/>
  <c r="J24" i="1"/>
  <c r="K28" i="1"/>
  <c r="K33" i="1"/>
  <c r="J34" i="1"/>
  <c r="J36" i="1"/>
  <c r="J16" i="1"/>
  <c r="K17" i="1"/>
  <c r="J18" i="1"/>
  <c r="J23" i="1"/>
  <c r="K26" i="1"/>
  <c r="J27" i="1"/>
  <c r="K29" i="1"/>
  <c r="J30" i="1"/>
  <c r="J35" i="1"/>
  <c r="K16" i="1"/>
  <c r="J19" i="1"/>
  <c r="K19" i="1"/>
  <c r="J20" i="1"/>
  <c r="K20" i="1"/>
  <c r="J21" i="1"/>
  <c r="K21" i="1"/>
  <c r="J25" i="1"/>
  <c r="K25" i="1"/>
  <c r="J26" i="1"/>
  <c r="K27" i="1"/>
  <c r="J28" i="1"/>
  <c r="J29" i="1"/>
  <c r="J31" i="1"/>
  <c r="K31" i="1"/>
  <c r="J32" i="1"/>
  <c r="K32" i="1"/>
  <c r="K35" i="1"/>
  <c r="J37" i="1"/>
  <c r="K37" i="1"/>
  <c r="J38" i="1"/>
  <c r="K38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1" i="1"/>
  <c r="G12" i="1"/>
  <c r="G13" i="1"/>
  <c r="G14" i="1"/>
  <c r="G15" i="1"/>
  <c r="G10" i="1"/>
  <c r="G9" i="1"/>
  <c r="G8" i="1"/>
  <c r="G7" i="1"/>
  <c r="J33" i="1" l="1"/>
  <c r="J22" i="1"/>
  <c r="J17" i="1"/>
  <c r="K34" i="1"/>
  <c r="K23" i="1"/>
  <c r="K36" i="1"/>
  <c r="K30" i="1"/>
  <c r="K24" i="1"/>
  <c r="K18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1" i="1" l="1"/>
  <c r="I41" i="1"/>
</calcChain>
</file>

<file path=xl/sharedStrings.xml><?xml version="1.0" encoding="utf-8"?>
<sst xmlns="http://schemas.openxmlformats.org/spreadsheetml/2006/main" count="158" uniqueCount="110">
  <si>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</si>
  <si>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</si>
  <si>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</si>
  <si>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</si>
  <si>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</si>
  <si>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</si>
  <si>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</si>
  <si>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</si>
  <si>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</si>
  <si>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</si>
  <si>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</si>
  <si>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</si>
  <si>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</si>
  <si>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</si>
  <si>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</si>
  <si>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</si>
  <si>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</si>
  <si>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</si>
  <si>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</si>
  <si>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</si>
  <si>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</si>
  <si>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</si>
  <si>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</si>
  <si>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39831500-1 - Čisticí prostředky pro automobily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</si>
  <si>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</si>
  <si>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</si>
  <si>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</si>
  <si>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</si>
  <si>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</si>
  <si>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</si>
  <si>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</si>
  <si>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</si>
  <si>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</si>
  <si>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</si>
  <si>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</si>
  <si>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</si>
  <si>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</si>
  <si>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</si>
  <si>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017 - 2022</t>
  </si>
  <si>
    <t>Papírové Z-Z ručníky</t>
  </si>
  <si>
    <t>ks (balíček)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</si>
  <si>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</si>
  <si>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</si>
  <si>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</si>
  <si>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</si>
  <si>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</si>
  <si>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</si>
  <si>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MÝDLOVÝ PROSTŘEDEK NA PODLAHY</t>
  </si>
  <si>
    <t>Mýdlový čistič. Použití zejména: čištění dřevěných povrchů a laminátových podlah. 
Náplň 0,75 - 1 l.</t>
  </si>
  <si>
    <t>PROSTŘEDEK DO MYCÍCH STROJŮ</t>
  </si>
  <si>
    <t>Alkalický prostředek pro strojní čištění podlah. Náplň 10 - 11 kg.</t>
  </si>
  <si>
    <t xml:space="preserve">PROSTŘEDEK PRO STROJNÍ ČIŠTĚNÍ KOBERCŮ </t>
  </si>
  <si>
    <t>Pro strojní čištění koberců extračním způsobem. Náplň 10 kg (± 0,5 kg).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</si>
  <si>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</si>
  <si>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</si>
  <si>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</si>
  <si>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</si>
  <si>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</si>
  <si>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</si>
  <si>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</si>
  <si>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</si>
  <si>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</si>
  <si>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</si>
  <si>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</si>
  <si>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</si>
  <si>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</si>
  <si>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</si>
  <si>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</si>
  <si>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MÝDLO  TEKUTÉ - bez aplikátoru</t>
  </si>
  <si>
    <t>KRÉM NA RUCE</t>
  </si>
  <si>
    <t xml:space="preserve">Ochranný a regenerační krém, náplň 100 ml - 150 ml. </t>
  </si>
  <si>
    <t xml:space="preserve">SODA </t>
  </si>
  <si>
    <t>Krystalický přípravek na změkčení vody. Náplň 1 - 1,5 kg.</t>
  </si>
  <si>
    <t>Leštěnka na nábytek - spray</t>
  </si>
  <si>
    <t>Leštěnka na nábytek proti prachu - spray. Použití zejména: na kov, dřevo, sklo, plast. 
Náplň 400 ml - 500 ml.</t>
  </si>
  <si>
    <t>Vinylové rukavice - M</t>
  </si>
  <si>
    <t>Velikost M. Balení 100 - 120 ks.</t>
  </si>
  <si>
    <t>Vinylové rukavice - L</t>
  </si>
  <si>
    <t>Velikost L. Balení 100 - 120 ks.</t>
  </si>
  <si>
    <t>Sáčky na odpadky</t>
  </si>
  <si>
    <t>role</t>
  </si>
  <si>
    <t>Sáčky na odpadky - pevné</t>
  </si>
  <si>
    <t>Pytle černé, modré silné</t>
  </si>
  <si>
    <t xml:space="preserve">Folie potravinářská v roli </t>
  </si>
  <si>
    <t>Vědro 10 l</t>
  </si>
  <si>
    <t>Smetáček + lopatka</t>
  </si>
  <si>
    <t xml:space="preserve">Souprava s otvorem pro  zavěšení, štětiny - syntetické vlákno polyetylen, lopatka opatřena gumou. </t>
  </si>
  <si>
    <t xml:space="preserve">Hadr na podlahu  </t>
  </si>
  <si>
    <t>Rozměr min. 52 x 90 cm nebo 60 x 80 cm, klasický tkaný (bílý). Složení: 75% bavlny, 25% viskózy.</t>
  </si>
  <si>
    <t xml:space="preserve">Prachovka </t>
  </si>
  <si>
    <t>Molitanové houbičky malé</t>
  </si>
  <si>
    <t>Molitanové houbičky malé, na jedné straně abrazivní vrstva. Balení 10 - 12 ks.</t>
  </si>
  <si>
    <t xml:space="preserve">Auto houba </t>
  </si>
  <si>
    <t>19 x 13 x 7 cm (± 1 cm), molitanová, oválná.</t>
  </si>
  <si>
    <t>Jan Pinker,
Tel.: 602 389 189,
E-mail: jpinker@ps.zcu.cz</t>
  </si>
  <si>
    <t>Univerzitní 26, 
301 00 Plzeň,
budova Fakulty elektrotechnické - Provoz a služby - Správa budov</t>
  </si>
  <si>
    <t>Společná faktura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</si>
  <si>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</si>
  <si>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Balíček skládaných Z-Z ručníků. 2vrstvé, bílé, 100% celuloza, rozměr cca 23 x 25 cm. Určeno do zásobníků. 
1ks (balíček) min. 150 ks papírových ručníků. V kartonu min. 20 ks (balíčků).</t>
  </si>
  <si>
    <t>Cca 50 x 60 cm - 30 litrů. Tloušťka min. 6 mic. Role 50 - 60 ks.</t>
  </si>
  <si>
    <t xml:space="preserve">Cca 63 x 74 cm - 60 litrů. Pevné sáčky do odpadkových košů, vyrobené z HDPE fólie. Odolné proti roztržení a úniku tekutiny, tloušťka fólie min. 24 mic. Role 10 - 12 ks.  </t>
  </si>
  <si>
    <t>Cca 70 x 110 cm - 120 litrů, ze silné folie tl. min. 100 mikronů. Role 15 - 20 ks.</t>
  </si>
  <si>
    <t>Role šíře min. 45 cm, návin min. 300 m.</t>
  </si>
  <si>
    <t>Vědro plast bez výlevky, min. 10 litrů.</t>
  </si>
  <si>
    <t>Minimální rozměr 54 x 65 cm, klasický tkaný (bílý). Složení: 75% bavlny, 25% viskózy.</t>
  </si>
  <si>
    <t>Cca 35 x 40 cm, flanelová, bílá.</t>
  </si>
  <si>
    <t>Cca 38 x 38 cm, viskozová, barevná.</t>
  </si>
  <si>
    <t>Cca 40 x 40 cm, klasická utěrka švédská z mikrovlákna.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</si>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</sst>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5">
    <xf numFmtId="0" fontId="0" fillId="0" borderId="0" xfId="0"/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right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8"/>
  <sheetViews>
    <sheetView showGridLines="0" tabSelected="1" zoomScale="70" zoomScaleNormal="70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91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4" style="8" customWidth="1"/>
    <col min="13" max="13" width="28.26953125" style="8" hidden="1" customWidth="1"/>
    <col min="14" max="14" width="21" style="8" hidden="1" customWidth="1"/>
    <col min="15" max="15" width="29" style="8" customWidth="1"/>
    <col min="16" max="16" width="34.54296875" style="8" customWidth="1"/>
    <col min="17" max="17" width="27" style="8" customWidth="1"/>
    <col min="18" max="18" width="1" style="8" hidden="1" customWidth="1"/>
    <col min="19" max="19" width="62.26953125" style="13" customWidth="1"/>
    <col min="20" max="20" width="2.6328125" style="8" customWidth="1"/>
    <col min="21" max="16384" width="8.7265625" style="8"/>
  </cols>
  <sheetData>
    <row r="1" spans="1:20" ht="36" customHeight="1" x14ac:dyDescent="0.35">
      <c r="B1" s="9" t="s">
        <v>38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108</v>
      </c>
      <c r="C3" s="2"/>
      <c r="D3" s="3" t="s">
        <v>0</v>
      </c>
      <c r="E3" s="4"/>
      <c r="F3" s="5" t="s">
        <v>109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6"/>
      <c r="E4" s="7"/>
      <c r="F4" s="5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117" thickTop="1" thickBot="1" x14ac:dyDescent="0.4">
      <c r="B6" s="28" t="s">
        <v>1</v>
      </c>
      <c r="C6" s="29" t="s">
        <v>25</v>
      </c>
      <c r="D6" s="29" t="s">
        <v>2</v>
      </c>
      <c r="E6" s="29" t="s">
        <v>26</v>
      </c>
      <c r="F6" s="29" t="s">
        <v>27</v>
      </c>
      <c r="G6" s="29" t="s">
        <v>28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29</v>
      </c>
      <c r="M6" s="29" t="s">
        <v>36</v>
      </c>
      <c r="N6" s="29" t="s">
        <v>30</v>
      </c>
      <c r="O6" s="31" t="s">
        <v>31</v>
      </c>
      <c r="P6" s="29" t="s">
        <v>32</v>
      </c>
      <c r="Q6" s="29" t="s">
        <v>37</v>
      </c>
      <c r="R6" s="29" t="s">
        <v>33</v>
      </c>
      <c r="S6" s="32" t="s">
        <v>34</v>
      </c>
      <c r="T6" s="33"/>
    </row>
    <row r="7" spans="1:20" ht="45.75" customHeight="1" thickTop="1" x14ac:dyDescent="0.35">
      <c r="A7" s="34"/>
      <c r="B7" s="35">
        <v>1</v>
      </c>
      <c r="C7" s="36" t="s">
        <v>39</v>
      </c>
      <c r="D7" s="37">
        <v>4480</v>
      </c>
      <c r="E7" s="38" t="s">
        <v>40</v>
      </c>
      <c r="F7" s="39" t="s">
        <v>98</v>
      </c>
      <c r="G7" s="40">
        <f t="shared" ref="G7:G38" si="0">D7*H7</f>
        <v>98560</v>
      </c>
      <c r="H7" s="40">
        <v>22</v>
      </c>
      <c r="I7" s="92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96</v>
      </c>
      <c r="M7" s="44"/>
      <c r="N7" s="44"/>
      <c r="O7" s="43" t="s">
        <v>94</v>
      </c>
      <c r="P7" s="43" t="s">
        <v>95</v>
      </c>
      <c r="Q7" s="45">
        <v>14</v>
      </c>
      <c r="R7" s="44"/>
      <c r="S7" s="46" t="s">
        <v>13</v>
      </c>
      <c r="T7" s="33"/>
    </row>
    <row r="8" spans="1:20" ht="42" customHeight="1" x14ac:dyDescent="0.35">
      <c r="B8" s="47">
        <v>2</v>
      </c>
      <c r="C8" s="48" t="s">
        <v>41</v>
      </c>
      <c r="D8" s="49">
        <v>3600</v>
      </c>
      <c r="E8" s="50" t="s">
        <v>42</v>
      </c>
      <c r="F8" s="51" t="s">
        <v>43</v>
      </c>
      <c r="G8" s="52">
        <f t="shared" si="0"/>
        <v>79200</v>
      </c>
      <c r="H8" s="52">
        <v>22</v>
      </c>
      <c r="I8" s="93"/>
      <c r="J8" s="53">
        <f t="shared" si="1"/>
        <v>0</v>
      </c>
      <c r="K8" s="54" t="str">
        <f t="shared" si="2"/>
        <v xml:space="preserve"> </v>
      </c>
      <c r="L8" s="55"/>
      <c r="M8" s="56"/>
      <c r="N8" s="56"/>
      <c r="O8" s="57"/>
      <c r="P8" s="57"/>
      <c r="Q8" s="58"/>
      <c r="R8" s="56"/>
      <c r="S8" s="59" t="s">
        <v>12</v>
      </c>
      <c r="T8" s="33"/>
    </row>
    <row r="9" spans="1:20" ht="39" customHeight="1" x14ac:dyDescent="0.35">
      <c r="B9" s="47">
        <v>3</v>
      </c>
      <c r="C9" s="48" t="s">
        <v>44</v>
      </c>
      <c r="D9" s="49">
        <v>50</v>
      </c>
      <c r="E9" s="50" t="s">
        <v>45</v>
      </c>
      <c r="F9" s="60" t="s">
        <v>46</v>
      </c>
      <c r="G9" s="52">
        <f t="shared" si="0"/>
        <v>3000</v>
      </c>
      <c r="H9" s="52">
        <v>60</v>
      </c>
      <c r="I9" s="93"/>
      <c r="J9" s="53">
        <f t="shared" si="1"/>
        <v>0</v>
      </c>
      <c r="K9" s="54" t="str">
        <f t="shared" si="2"/>
        <v xml:space="preserve"> </v>
      </c>
      <c r="L9" s="55"/>
      <c r="M9" s="56"/>
      <c r="N9" s="56"/>
      <c r="O9" s="57"/>
      <c r="P9" s="57"/>
      <c r="Q9" s="58"/>
      <c r="R9" s="56"/>
      <c r="S9" s="59" t="s">
        <v>22</v>
      </c>
      <c r="T9" s="33"/>
    </row>
    <row r="10" spans="1:20" ht="34.5" customHeight="1" x14ac:dyDescent="0.35">
      <c r="B10" s="47">
        <v>4</v>
      </c>
      <c r="C10" s="48" t="s">
        <v>47</v>
      </c>
      <c r="D10" s="49">
        <v>30</v>
      </c>
      <c r="E10" s="50" t="s">
        <v>45</v>
      </c>
      <c r="F10" s="51" t="s">
        <v>48</v>
      </c>
      <c r="G10" s="52">
        <f t="shared" si="0"/>
        <v>1500</v>
      </c>
      <c r="H10" s="52">
        <v>50</v>
      </c>
      <c r="I10" s="93"/>
      <c r="J10" s="53">
        <f t="shared" si="1"/>
        <v>0</v>
      </c>
      <c r="K10" s="54" t="str">
        <f t="shared" si="2"/>
        <v xml:space="preserve"> </v>
      </c>
      <c r="L10" s="55"/>
      <c r="M10" s="56"/>
      <c r="N10" s="56"/>
      <c r="O10" s="57"/>
      <c r="P10" s="57"/>
      <c r="Q10" s="58"/>
      <c r="R10" s="56"/>
      <c r="S10" s="59" t="s">
        <v>22</v>
      </c>
      <c r="T10" s="33"/>
    </row>
    <row r="11" spans="1:20" ht="20.25" customHeight="1" x14ac:dyDescent="0.35">
      <c r="B11" s="47">
        <v>5</v>
      </c>
      <c r="C11" s="48" t="s">
        <v>49</v>
      </c>
      <c r="D11" s="49">
        <v>1</v>
      </c>
      <c r="E11" s="50" t="s">
        <v>45</v>
      </c>
      <c r="F11" s="51" t="s">
        <v>50</v>
      </c>
      <c r="G11" s="52">
        <f t="shared" si="0"/>
        <v>432</v>
      </c>
      <c r="H11" s="52">
        <v>432</v>
      </c>
      <c r="I11" s="93"/>
      <c r="J11" s="53">
        <f t="shared" si="1"/>
        <v>0</v>
      </c>
      <c r="K11" s="54" t="str">
        <f t="shared" si="2"/>
        <v xml:space="preserve"> </v>
      </c>
      <c r="L11" s="55"/>
      <c r="M11" s="56"/>
      <c r="N11" s="56"/>
      <c r="O11" s="57"/>
      <c r="P11" s="57"/>
      <c r="Q11" s="58"/>
      <c r="R11" s="56"/>
      <c r="S11" s="59" t="s">
        <v>21</v>
      </c>
      <c r="T11" s="33"/>
    </row>
    <row r="12" spans="1:20" ht="20.25" customHeight="1" x14ac:dyDescent="0.35">
      <c r="B12" s="47">
        <v>6</v>
      </c>
      <c r="C12" s="48" t="s">
        <v>51</v>
      </c>
      <c r="D12" s="49">
        <v>1</v>
      </c>
      <c r="E12" s="50" t="s">
        <v>45</v>
      </c>
      <c r="F12" s="48" t="s">
        <v>52</v>
      </c>
      <c r="G12" s="52">
        <f t="shared" si="0"/>
        <v>400</v>
      </c>
      <c r="H12" s="52">
        <v>400</v>
      </c>
      <c r="I12" s="93"/>
      <c r="J12" s="53">
        <f t="shared" si="1"/>
        <v>0</v>
      </c>
      <c r="K12" s="54" t="str">
        <f t="shared" si="2"/>
        <v xml:space="preserve"> </v>
      </c>
      <c r="L12" s="55"/>
      <c r="M12" s="56"/>
      <c r="N12" s="56"/>
      <c r="O12" s="57"/>
      <c r="P12" s="57"/>
      <c r="Q12" s="58"/>
      <c r="R12" s="56"/>
      <c r="S12" s="59" t="s">
        <v>21</v>
      </c>
      <c r="T12" s="33"/>
    </row>
    <row r="13" spans="1:20" ht="39" customHeight="1" x14ac:dyDescent="0.35">
      <c r="B13" s="47">
        <v>7</v>
      </c>
      <c r="C13" s="48" t="s">
        <v>53</v>
      </c>
      <c r="D13" s="49">
        <v>30</v>
      </c>
      <c r="E13" s="50" t="s">
        <v>45</v>
      </c>
      <c r="F13" s="51" t="s">
        <v>54</v>
      </c>
      <c r="G13" s="52">
        <f t="shared" si="0"/>
        <v>975</v>
      </c>
      <c r="H13" s="52">
        <v>32.5</v>
      </c>
      <c r="I13" s="93"/>
      <c r="J13" s="53">
        <f t="shared" si="1"/>
        <v>0</v>
      </c>
      <c r="K13" s="54" t="str">
        <f t="shared" si="2"/>
        <v xml:space="preserve"> </v>
      </c>
      <c r="L13" s="55"/>
      <c r="M13" s="56"/>
      <c r="N13" s="56"/>
      <c r="O13" s="57"/>
      <c r="P13" s="57"/>
      <c r="Q13" s="58"/>
      <c r="R13" s="56"/>
      <c r="S13" s="59" t="s">
        <v>21</v>
      </c>
      <c r="T13" s="33"/>
    </row>
    <row r="14" spans="1:20" ht="36" customHeight="1" x14ac:dyDescent="0.35">
      <c r="B14" s="47">
        <v>8</v>
      </c>
      <c r="C14" s="48" t="s">
        <v>55</v>
      </c>
      <c r="D14" s="49">
        <v>30</v>
      </c>
      <c r="E14" s="50" t="s">
        <v>45</v>
      </c>
      <c r="F14" s="51" t="s">
        <v>56</v>
      </c>
      <c r="G14" s="52">
        <f t="shared" si="0"/>
        <v>870</v>
      </c>
      <c r="H14" s="52">
        <v>29</v>
      </c>
      <c r="I14" s="93"/>
      <c r="J14" s="53">
        <f t="shared" si="1"/>
        <v>0</v>
      </c>
      <c r="K14" s="54" t="str">
        <f t="shared" si="2"/>
        <v xml:space="preserve"> </v>
      </c>
      <c r="L14" s="55"/>
      <c r="M14" s="56"/>
      <c r="N14" s="56"/>
      <c r="O14" s="57"/>
      <c r="P14" s="57"/>
      <c r="Q14" s="58"/>
      <c r="R14" s="56"/>
      <c r="S14" s="59" t="s">
        <v>20</v>
      </c>
      <c r="T14" s="33"/>
    </row>
    <row r="15" spans="1:20" ht="33.75" customHeight="1" x14ac:dyDescent="0.35">
      <c r="B15" s="47">
        <v>9</v>
      </c>
      <c r="C15" s="48" t="s">
        <v>57</v>
      </c>
      <c r="D15" s="49">
        <v>30</v>
      </c>
      <c r="E15" s="50" t="s">
        <v>45</v>
      </c>
      <c r="F15" s="51" t="s">
        <v>58</v>
      </c>
      <c r="G15" s="52">
        <f t="shared" si="0"/>
        <v>1530</v>
      </c>
      <c r="H15" s="52">
        <v>51</v>
      </c>
      <c r="I15" s="93"/>
      <c r="J15" s="53">
        <f t="shared" si="1"/>
        <v>0</v>
      </c>
      <c r="K15" s="54" t="str">
        <f t="shared" si="2"/>
        <v xml:space="preserve"> </v>
      </c>
      <c r="L15" s="55"/>
      <c r="M15" s="56"/>
      <c r="N15" s="56"/>
      <c r="O15" s="57"/>
      <c r="P15" s="57"/>
      <c r="Q15" s="58"/>
      <c r="R15" s="56"/>
      <c r="S15" s="59" t="s">
        <v>21</v>
      </c>
      <c r="T15" s="33"/>
    </row>
    <row r="16" spans="1:20" ht="39.75" customHeight="1" x14ac:dyDescent="0.35">
      <c r="B16" s="47">
        <v>10</v>
      </c>
      <c r="C16" s="48" t="s">
        <v>59</v>
      </c>
      <c r="D16" s="49">
        <v>30</v>
      </c>
      <c r="E16" s="50" t="s">
        <v>45</v>
      </c>
      <c r="F16" s="51" t="s">
        <v>60</v>
      </c>
      <c r="G16" s="52">
        <f t="shared" si="0"/>
        <v>1620</v>
      </c>
      <c r="H16" s="52">
        <v>54</v>
      </c>
      <c r="I16" s="93"/>
      <c r="J16" s="53">
        <f t="shared" ref="J16:J38" si="3">D16*I16</f>
        <v>0</v>
      </c>
      <c r="K16" s="54" t="str">
        <f t="shared" ref="K16:K38" si="4">IF(ISNUMBER(I16), IF(I16&gt;H16,"NEVYHOVUJE","VYHOVUJE")," ")</f>
        <v xml:space="preserve"> </v>
      </c>
      <c r="L16" s="55"/>
      <c r="M16" s="56"/>
      <c r="N16" s="56"/>
      <c r="O16" s="57"/>
      <c r="P16" s="57"/>
      <c r="Q16" s="58"/>
      <c r="R16" s="56"/>
      <c r="S16" s="59" t="s">
        <v>21</v>
      </c>
      <c r="T16" s="33"/>
    </row>
    <row r="17" spans="2:20" ht="34.5" customHeight="1" x14ac:dyDescent="0.35">
      <c r="B17" s="47">
        <v>11</v>
      </c>
      <c r="C17" s="48" t="s">
        <v>61</v>
      </c>
      <c r="D17" s="49">
        <v>30</v>
      </c>
      <c r="E17" s="50" t="s">
        <v>45</v>
      </c>
      <c r="F17" s="51" t="s">
        <v>62</v>
      </c>
      <c r="G17" s="52">
        <f t="shared" si="0"/>
        <v>900</v>
      </c>
      <c r="H17" s="52">
        <v>30</v>
      </c>
      <c r="I17" s="93"/>
      <c r="J17" s="53">
        <f t="shared" si="3"/>
        <v>0</v>
      </c>
      <c r="K17" s="54" t="str">
        <f t="shared" si="4"/>
        <v xml:space="preserve"> </v>
      </c>
      <c r="L17" s="55"/>
      <c r="M17" s="56"/>
      <c r="N17" s="56"/>
      <c r="O17" s="57"/>
      <c r="P17" s="57"/>
      <c r="Q17" s="58"/>
      <c r="R17" s="56"/>
      <c r="S17" s="59" t="s">
        <v>24</v>
      </c>
      <c r="T17" s="33"/>
    </row>
    <row r="18" spans="2:20" ht="34.5" customHeight="1" x14ac:dyDescent="0.35">
      <c r="B18" s="47">
        <v>12</v>
      </c>
      <c r="C18" s="48" t="s">
        <v>63</v>
      </c>
      <c r="D18" s="49">
        <v>20</v>
      </c>
      <c r="E18" s="50" t="s">
        <v>64</v>
      </c>
      <c r="F18" s="51" t="s">
        <v>65</v>
      </c>
      <c r="G18" s="52">
        <f t="shared" si="0"/>
        <v>800</v>
      </c>
      <c r="H18" s="52">
        <v>40</v>
      </c>
      <c r="I18" s="93"/>
      <c r="J18" s="53">
        <f t="shared" si="3"/>
        <v>0</v>
      </c>
      <c r="K18" s="54" t="str">
        <f t="shared" si="4"/>
        <v xml:space="preserve"> </v>
      </c>
      <c r="L18" s="55"/>
      <c r="M18" s="56"/>
      <c r="N18" s="56"/>
      <c r="O18" s="57"/>
      <c r="P18" s="57"/>
      <c r="Q18" s="58"/>
      <c r="R18" s="56"/>
      <c r="S18" s="59" t="s">
        <v>24</v>
      </c>
      <c r="T18" s="33"/>
    </row>
    <row r="19" spans="2:20" ht="21.75" customHeight="1" x14ac:dyDescent="0.35">
      <c r="B19" s="47">
        <v>13</v>
      </c>
      <c r="C19" s="48" t="s">
        <v>66</v>
      </c>
      <c r="D19" s="49">
        <v>30</v>
      </c>
      <c r="E19" s="50" t="s">
        <v>45</v>
      </c>
      <c r="F19" s="51" t="s">
        <v>67</v>
      </c>
      <c r="G19" s="52">
        <f t="shared" si="0"/>
        <v>750</v>
      </c>
      <c r="H19" s="52">
        <v>25</v>
      </c>
      <c r="I19" s="93"/>
      <c r="J19" s="53">
        <f t="shared" si="3"/>
        <v>0</v>
      </c>
      <c r="K19" s="54" t="str">
        <f t="shared" si="4"/>
        <v xml:space="preserve"> </v>
      </c>
      <c r="L19" s="55"/>
      <c r="M19" s="56"/>
      <c r="N19" s="56"/>
      <c r="O19" s="57"/>
      <c r="P19" s="57"/>
      <c r="Q19" s="58"/>
      <c r="R19" s="56"/>
      <c r="S19" s="59" t="s">
        <v>19</v>
      </c>
      <c r="T19" s="33"/>
    </row>
    <row r="20" spans="2:20" ht="36" customHeight="1" x14ac:dyDescent="0.35">
      <c r="B20" s="47">
        <v>14</v>
      </c>
      <c r="C20" s="48" t="s">
        <v>68</v>
      </c>
      <c r="D20" s="49">
        <v>30</v>
      </c>
      <c r="E20" s="50" t="s">
        <v>45</v>
      </c>
      <c r="F20" s="61" t="s">
        <v>97</v>
      </c>
      <c r="G20" s="52">
        <f t="shared" si="0"/>
        <v>2400</v>
      </c>
      <c r="H20" s="52">
        <v>80</v>
      </c>
      <c r="I20" s="93"/>
      <c r="J20" s="53">
        <f t="shared" si="3"/>
        <v>0</v>
      </c>
      <c r="K20" s="54" t="str">
        <f t="shared" si="4"/>
        <v xml:space="preserve"> </v>
      </c>
      <c r="L20" s="55"/>
      <c r="M20" s="56"/>
      <c r="N20" s="56"/>
      <c r="O20" s="57"/>
      <c r="P20" s="57"/>
      <c r="Q20" s="58"/>
      <c r="R20" s="56"/>
      <c r="S20" s="59" t="s">
        <v>21</v>
      </c>
      <c r="T20" s="33"/>
    </row>
    <row r="21" spans="2:20" ht="19.5" customHeight="1" x14ac:dyDescent="0.35">
      <c r="B21" s="47">
        <v>15</v>
      </c>
      <c r="C21" s="48" t="s">
        <v>69</v>
      </c>
      <c r="D21" s="49">
        <v>50</v>
      </c>
      <c r="E21" s="50" t="s">
        <v>45</v>
      </c>
      <c r="F21" s="51" t="s">
        <v>70</v>
      </c>
      <c r="G21" s="52">
        <f t="shared" si="0"/>
        <v>1000</v>
      </c>
      <c r="H21" s="52">
        <v>20</v>
      </c>
      <c r="I21" s="93"/>
      <c r="J21" s="53">
        <f t="shared" si="3"/>
        <v>0</v>
      </c>
      <c r="K21" s="54" t="str">
        <f t="shared" si="4"/>
        <v xml:space="preserve"> </v>
      </c>
      <c r="L21" s="55"/>
      <c r="M21" s="56"/>
      <c r="N21" s="56"/>
      <c r="O21" s="57"/>
      <c r="P21" s="57"/>
      <c r="Q21" s="58"/>
      <c r="R21" s="56"/>
      <c r="S21" s="59" t="s">
        <v>21</v>
      </c>
      <c r="T21" s="33"/>
    </row>
    <row r="22" spans="2:20" ht="18.75" customHeight="1" x14ac:dyDescent="0.35">
      <c r="B22" s="47">
        <v>16</v>
      </c>
      <c r="C22" s="48" t="s">
        <v>71</v>
      </c>
      <c r="D22" s="49">
        <v>5</v>
      </c>
      <c r="E22" s="50" t="s">
        <v>45</v>
      </c>
      <c r="F22" s="51" t="s">
        <v>72</v>
      </c>
      <c r="G22" s="52">
        <f t="shared" si="0"/>
        <v>170</v>
      </c>
      <c r="H22" s="52">
        <v>34</v>
      </c>
      <c r="I22" s="93"/>
      <c r="J22" s="53">
        <f t="shared" si="3"/>
        <v>0</v>
      </c>
      <c r="K22" s="54" t="str">
        <f t="shared" si="4"/>
        <v xml:space="preserve"> </v>
      </c>
      <c r="L22" s="55"/>
      <c r="M22" s="56"/>
      <c r="N22" s="56"/>
      <c r="O22" s="57"/>
      <c r="P22" s="57"/>
      <c r="Q22" s="58"/>
      <c r="R22" s="56"/>
      <c r="S22" s="59" t="s">
        <v>21</v>
      </c>
      <c r="T22" s="33"/>
    </row>
    <row r="23" spans="2:20" ht="35.25" customHeight="1" x14ac:dyDescent="0.35">
      <c r="B23" s="47">
        <v>17</v>
      </c>
      <c r="C23" s="48" t="s">
        <v>73</v>
      </c>
      <c r="D23" s="49">
        <v>20</v>
      </c>
      <c r="E23" s="50" t="s">
        <v>45</v>
      </c>
      <c r="F23" s="51" t="s">
        <v>74</v>
      </c>
      <c r="G23" s="52">
        <f t="shared" si="0"/>
        <v>1300</v>
      </c>
      <c r="H23" s="52">
        <v>65</v>
      </c>
      <c r="I23" s="93"/>
      <c r="J23" s="53">
        <f t="shared" si="3"/>
        <v>0</v>
      </c>
      <c r="K23" s="54" t="str">
        <f t="shared" si="4"/>
        <v xml:space="preserve"> </v>
      </c>
      <c r="L23" s="55"/>
      <c r="M23" s="56"/>
      <c r="N23" s="56"/>
      <c r="O23" s="57"/>
      <c r="P23" s="57"/>
      <c r="Q23" s="58"/>
      <c r="R23" s="56"/>
      <c r="S23" s="59" t="s">
        <v>18</v>
      </c>
      <c r="T23" s="33"/>
    </row>
    <row r="24" spans="2:20" ht="17.25" customHeight="1" x14ac:dyDescent="0.35">
      <c r="B24" s="47">
        <v>18</v>
      </c>
      <c r="C24" s="48" t="s">
        <v>75</v>
      </c>
      <c r="D24" s="49">
        <v>2</v>
      </c>
      <c r="E24" s="50" t="s">
        <v>64</v>
      </c>
      <c r="F24" s="51" t="s">
        <v>76</v>
      </c>
      <c r="G24" s="52">
        <f t="shared" si="0"/>
        <v>220</v>
      </c>
      <c r="H24" s="52">
        <v>110</v>
      </c>
      <c r="I24" s="93"/>
      <c r="J24" s="53">
        <f t="shared" si="3"/>
        <v>0</v>
      </c>
      <c r="K24" s="54" t="str">
        <f t="shared" si="4"/>
        <v xml:space="preserve"> </v>
      </c>
      <c r="L24" s="55"/>
      <c r="M24" s="56"/>
      <c r="N24" s="56"/>
      <c r="O24" s="57"/>
      <c r="P24" s="57"/>
      <c r="Q24" s="58"/>
      <c r="R24" s="56"/>
      <c r="S24" s="59" t="s">
        <v>10</v>
      </c>
      <c r="T24" s="33"/>
    </row>
    <row r="25" spans="2:20" ht="17.25" customHeight="1" x14ac:dyDescent="0.35">
      <c r="B25" s="47">
        <v>19</v>
      </c>
      <c r="C25" s="48" t="s">
        <v>77</v>
      </c>
      <c r="D25" s="49">
        <v>2</v>
      </c>
      <c r="E25" s="50" t="s">
        <v>64</v>
      </c>
      <c r="F25" s="51" t="s">
        <v>78</v>
      </c>
      <c r="G25" s="52">
        <f t="shared" si="0"/>
        <v>220</v>
      </c>
      <c r="H25" s="52">
        <v>110</v>
      </c>
      <c r="I25" s="93"/>
      <c r="J25" s="53">
        <f t="shared" si="3"/>
        <v>0</v>
      </c>
      <c r="K25" s="54" t="str">
        <f t="shared" si="4"/>
        <v xml:space="preserve"> </v>
      </c>
      <c r="L25" s="55"/>
      <c r="M25" s="56"/>
      <c r="N25" s="56"/>
      <c r="O25" s="57"/>
      <c r="P25" s="57"/>
      <c r="Q25" s="58"/>
      <c r="R25" s="56"/>
      <c r="S25" s="59" t="s">
        <v>10</v>
      </c>
      <c r="T25" s="33"/>
    </row>
    <row r="26" spans="2:20" ht="16.5" customHeight="1" x14ac:dyDescent="0.35">
      <c r="B26" s="47">
        <v>20</v>
      </c>
      <c r="C26" s="48" t="s">
        <v>79</v>
      </c>
      <c r="D26" s="49">
        <v>200</v>
      </c>
      <c r="E26" s="50" t="s">
        <v>80</v>
      </c>
      <c r="F26" s="61" t="s">
        <v>99</v>
      </c>
      <c r="G26" s="52">
        <f t="shared" si="0"/>
        <v>4000</v>
      </c>
      <c r="H26" s="52">
        <v>20</v>
      </c>
      <c r="I26" s="93"/>
      <c r="J26" s="53">
        <f t="shared" si="3"/>
        <v>0</v>
      </c>
      <c r="K26" s="54" t="str">
        <f t="shared" si="4"/>
        <v xml:space="preserve"> </v>
      </c>
      <c r="L26" s="55"/>
      <c r="M26" s="56"/>
      <c r="N26" s="56"/>
      <c r="O26" s="57"/>
      <c r="P26" s="57"/>
      <c r="Q26" s="58"/>
      <c r="R26" s="56"/>
      <c r="S26" s="59" t="s">
        <v>11</v>
      </c>
      <c r="T26" s="33"/>
    </row>
    <row r="27" spans="2:20" ht="32.25" customHeight="1" x14ac:dyDescent="0.35">
      <c r="B27" s="47">
        <v>21</v>
      </c>
      <c r="C27" s="48" t="s">
        <v>81</v>
      </c>
      <c r="D27" s="49">
        <v>200</v>
      </c>
      <c r="E27" s="50" t="s">
        <v>80</v>
      </c>
      <c r="F27" s="61" t="s">
        <v>100</v>
      </c>
      <c r="G27" s="52">
        <f t="shared" si="0"/>
        <v>5400</v>
      </c>
      <c r="H27" s="52">
        <v>27</v>
      </c>
      <c r="I27" s="93"/>
      <c r="J27" s="53">
        <f t="shared" si="3"/>
        <v>0</v>
      </c>
      <c r="K27" s="54" t="str">
        <f t="shared" si="4"/>
        <v xml:space="preserve"> </v>
      </c>
      <c r="L27" s="55"/>
      <c r="M27" s="56"/>
      <c r="N27" s="56"/>
      <c r="O27" s="57"/>
      <c r="P27" s="57"/>
      <c r="Q27" s="58"/>
      <c r="R27" s="56"/>
      <c r="S27" s="59" t="s">
        <v>11</v>
      </c>
      <c r="T27" s="33"/>
    </row>
    <row r="28" spans="2:20" ht="20.25" customHeight="1" x14ac:dyDescent="0.35">
      <c r="B28" s="47">
        <v>22</v>
      </c>
      <c r="C28" s="48" t="s">
        <v>82</v>
      </c>
      <c r="D28" s="49">
        <v>100</v>
      </c>
      <c r="E28" s="50" t="s">
        <v>80</v>
      </c>
      <c r="F28" s="61" t="s">
        <v>101</v>
      </c>
      <c r="G28" s="52">
        <f t="shared" si="0"/>
        <v>9250</v>
      </c>
      <c r="H28" s="52">
        <v>92.5</v>
      </c>
      <c r="I28" s="93"/>
      <c r="J28" s="53">
        <f t="shared" si="3"/>
        <v>0</v>
      </c>
      <c r="K28" s="54" t="str">
        <f t="shared" si="4"/>
        <v xml:space="preserve"> </v>
      </c>
      <c r="L28" s="55"/>
      <c r="M28" s="56"/>
      <c r="N28" s="56"/>
      <c r="O28" s="57"/>
      <c r="P28" s="57"/>
      <c r="Q28" s="58"/>
      <c r="R28" s="56"/>
      <c r="S28" s="59" t="s">
        <v>11</v>
      </c>
      <c r="T28" s="33"/>
    </row>
    <row r="29" spans="2:20" ht="20.25" customHeight="1" x14ac:dyDescent="0.35">
      <c r="B29" s="47">
        <v>23</v>
      </c>
      <c r="C29" s="48" t="s">
        <v>83</v>
      </c>
      <c r="D29" s="49">
        <v>2</v>
      </c>
      <c r="E29" s="50" t="s">
        <v>80</v>
      </c>
      <c r="F29" s="61" t="s">
        <v>102</v>
      </c>
      <c r="G29" s="52">
        <f t="shared" si="0"/>
        <v>228</v>
      </c>
      <c r="H29" s="52">
        <v>114</v>
      </c>
      <c r="I29" s="93"/>
      <c r="J29" s="53">
        <f t="shared" si="3"/>
        <v>0</v>
      </c>
      <c r="K29" s="54" t="str">
        <f t="shared" si="4"/>
        <v xml:space="preserve"> </v>
      </c>
      <c r="L29" s="55"/>
      <c r="M29" s="56"/>
      <c r="N29" s="56"/>
      <c r="O29" s="57"/>
      <c r="P29" s="57"/>
      <c r="Q29" s="58"/>
      <c r="R29" s="56"/>
      <c r="S29" s="59" t="s">
        <v>21</v>
      </c>
      <c r="T29" s="33"/>
    </row>
    <row r="30" spans="2:20" ht="20.25" customHeight="1" x14ac:dyDescent="0.35">
      <c r="B30" s="47">
        <v>24</v>
      </c>
      <c r="C30" s="48" t="s">
        <v>84</v>
      </c>
      <c r="D30" s="49">
        <v>5</v>
      </c>
      <c r="E30" s="50" t="s">
        <v>45</v>
      </c>
      <c r="F30" s="61" t="s">
        <v>103</v>
      </c>
      <c r="G30" s="52">
        <f t="shared" si="0"/>
        <v>285</v>
      </c>
      <c r="H30" s="52">
        <v>57</v>
      </c>
      <c r="I30" s="93"/>
      <c r="J30" s="53">
        <f t="shared" si="3"/>
        <v>0</v>
      </c>
      <c r="K30" s="54" t="str">
        <f t="shared" si="4"/>
        <v xml:space="preserve"> </v>
      </c>
      <c r="L30" s="55"/>
      <c r="M30" s="56"/>
      <c r="N30" s="56"/>
      <c r="O30" s="57"/>
      <c r="P30" s="57"/>
      <c r="Q30" s="58"/>
      <c r="R30" s="56"/>
      <c r="S30" s="59" t="s">
        <v>14</v>
      </c>
      <c r="T30" s="33"/>
    </row>
    <row r="31" spans="2:20" ht="20.25" customHeight="1" x14ac:dyDescent="0.35">
      <c r="B31" s="47">
        <v>25</v>
      </c>
      <c r="C31" s="48" t="s">
        <v>85</v>
      </c>
      <c r="D31" s="49">
        <v>10</v>
      </c>
      <c r="E31" s="50" t="s">
        <v>45</v>
      </c>
      <c r="F31" s="51" t="s">
        <v>86</v>
      </c>
      <c r="G31" s="52">
        <f t="shared" si="0"/>
        <v>440</v>
      </c>
      <c r="H31" s="52">
        <v>44</v>
      </c>
      <c r="I31" s="93"/>
      <c r="J31" s="53">
        <f t="shared" si="3"/>
        <v>0</v>
      </c>
      <c r="K31" s="54" t="str">
        <f t="shared" si="4"/>
        <v xml:space="preserve"> </v>
      </c>
      <c r="L31" s="55"/>
      <c r="M31" s="56"/>
      <c r="N31" s="56"/>
      <c r="O31" s="57"/>
      <c r="P31" s="57"/>
      <c r="Q31" s="58"/>
      <c r="R31" s="56"/>
      <c r="S31" s="59" t="s">
        <v>15</v>
      </c>
      <c r="T31" s="33"/>
    </row>
    <row r="32" spans="2:20" ht="20.25" customHeight="1" x14ac:dyDescent="0.35">
      <c r="B32" s="47">
        <v>26</v>
      </c>
      <c r="C32" s="48" t="s">
        <v>87</v>
      </c>
      <c r="D32" s="49">
        <v>100</v>
      </c>
      <c r="E32" s="50" t="s">
        <v>45</v>
      </c>
      <c r="F32" s="51" t="s">
        <v>88</v>
      </c>
      <c r="G32" s="52">
        <f t="shared" si="0"/>
        <v>2000</v>
      </c>
      <c r="H32" s="52">
        <v>20</v>
      </c>
      <c r="I32" s="93"/>
      <c r="J32" s="53">
        <f t="shared" si="3"/>
        <v>0</v>
      </c>
      <c r="K32" s="54" t="str">
        <f t="shared" si="4"/>
        <v xml:space="preserve"> </v>
      </c>
      <c r="L32" s="55"/>
      <c r="M32" s="56"/>
      <c r="N32" s="56"/>
      <c r="O32" s="57"/>
      <c r="P32" s="57"/>
      <c r="Q32" s="58"/>
      <c r="R32" s="56"/>
      <c r="S32" s="59" t="s">
        <v>17</v>
      </c>
      <c r="T32" s="33"/>
    </row>
    <row r="33" spans="2:20" ht="20.25" customHeight="1" x14ac:dyDescent="0.35">
      <c r="B33" s="47">
        <v>27</v>
      </c>
      <c r="C33" s="48" t="s">
        <v>87</v>
      </c>
      <c r="D33" s="49">
        <v>100</v>
      </c>
      <c r="E33" s="50" t="s">
        <v>45</v>
      </c>
      <c r="F33" s="61" t="s">
        <v>104</v>
      </c>
      <c r="G33" s="52">
        <f t="shared" si="0"/>
        <v>1700</v>
      </c>
      <c r="H33" s="52">
        <v>17</v>
      </c>
      <c r="I33" s="93"/>
      <c r="J33" s="53">
        <f t="shared" si="3"/>
        <v>0</v>
      </c>
      <c r="K33" s="54" t="str">
        <f t="shared" si="4"/>
        <v xml:space="preserve"> </v>
      </c>
      <c r="L33" s="55"/>
      <c r="M33" s="56"/>
      <c r="N33" s="56"/>
      <c r="O33" s="57"/>
      <c r="P33" s="57"/>
      <c r="Q33" s="58"/>
      <c r="R33" s="56"/>
      <c r="S33" s="59" t="s">
        <v>17</v>
      </c>
      <c r="T33" s="33"/>
    </row>
    <row r="34" spans="2:20" ht="20.25" customHeight="1" x14ac:dyDescent="0.35">
      <c r="B34" s="47">
        <v>28</v>
      </c>
      <c r="C34" s="48" t="s">
        <v>89</v>
      </c>
      <c r="D34" s="49">
        <v>50</v>
      </c>
      <c r="E34" s="50" t="s">
        <v>45</v>
      </c>
      <c r="F34" s="61" t="s">
        <v>105</v>
      </c>
      <c r="G34" s="52">
        <f t="shared" si="0"/>
        <v>700</v>
      </c>
      <c r="H34" s="52">
        <v>14</v>
      </c>
      <c r="I34" s="93"/>
      <c r="J34" s="53">
        <f t="shared" si="3"/>
        <v>0</v>
      </c>
      <c r="K34" s="54" t="str">
        <f t="shared" si="4"/>
        <v xml:space="preserve"> </v>
      </c>
      <c r="L34" s="55"/>
      <c r="M34" s="56"/>
      <c r="N34" s="56"/>
      <c r="O34" s="57"/>
      <c r="P34" s="57"/>
      <c r="Q34" s="58"/>
      <c r="R34" s="56"/>
      <c r="S34" s="59" t="s">
        <v>16</v>
      </c>
      <c r="T34" s="33"/>
    </row>
    <row r="35" spans="2:20" ht="20.25" customHeight="1" x14ac:dyDescent="0.35">
      <c r="B35" s="47">
        <v>29</v>
      </c>
      <c r="C35" s="48" t="s">
        <v>89</v>
      </c>
      <c r="D35" s="49">
        <v>200</v>
      </c>
      <c r="E35" s="50" t="s">
        <v>45</v>
      </c>
      <c r="F35" s="61" t="s">
        <v>106</v>
      </c>
      <c r="G35" s="52">
        <f t="shared" si="0"/>
        <v>1000</v>
      </c>
      <c r="H35" s="52">
        <v>5</v>
      </c>
      <c r="I35" s="93"/>
      <c r="J35" s="53">
        <f t="shared" si="3"/>
        <v>0</v>
      </c>
      <c r="K35" s="54" t="str">
        <f t="shared" si="4"/>
        <v xml:space="preserve"> </v>
      </c>
      <c r="L35" s="55"/>
      <c r="M35" s="56"/>
      <c r="N35" s="56"/>
      <c r="O35" s="57"/>
      <c r="P35" s="57"/>
      <c r="Q35" s="58"/>
      <c r="R35" s="56"/>
      <c r="S35" s="59" t="s">
        <v>16</v>
      </c>
      <c r="T35" s="33"/>
    </row>
    <row r="36" spans="2:20" ht="20.25" customHeight="1" x14ac:dyDescent="0.35">
      <c r="B36" s="47">
        <v>30</v>
      </c>
      <c r="C36" s="48" t="s">
        <v>89</v>
      </c>
      <c r="D36" s="49">
        <v>20</v>
      </c>
      <c r="E36" s="50" t="s">
        <v>45</v>
      </c>
      <c r="F36" s="61" t="s">
        <v>107</v>
      </c>
      <c r="G36" s="52">
        <f t="shared" si="0"/>
        <v>480</v>
      </c>
      <c r="H36" s="52">
        <v>24</v>
      </c>
      <c r="I36" s="93"/>
      <c r="J36" s="53">
        <f t="shared" si="3"/>
        <v>0</v>
      </c>
      <c r="K36" s="54" t="str">
        <f t="shared" si="4"/>
        <v xml:space="preserve"> </v>
      </c>
      <c r="L36" s="55"/>
      <c r="M36" s="56"/>
      <c r="N36" s="56"/>
      <c r="O36" s="57"/>
      <c r="P36" s="57"/>
      <c r="Q36" s="58"/>
      <c r="R36" s="56"/>
      <c r="S36" s="59" t="s">
        <v>16</v>
      </c>
      <c r="T36" s="33"/>
    </row>
    <row r="37" spans="2:20" ht="20.25" customHeight="1" x14ac:dyDescent="0.35">
      <c r="B37" s="47">
        <v>31</v>
      </c>
      <c r="C37" s="48" t="s">
        <v>90</v>
      </c>
      <c r="D37" s="49">
        <v>5</v>
      </c>
      <c r="E37" s="50" t="s">
        <v>64</v>
      </c>
      <c r="F37" s="62" t="s">
        <v>91</v>
      </c>
      <c r="G37" s="52">
        <f t="shared" si="0"/>
        <v>60</v>
      </c>
      <c r="H37" s="52">
        <v>12</v>
      </c>
      <c r="I37" s="93"/>
      <c r="J37" s="53">
        <f t="shared" si="3"/>
        <v>0</v>
      </c>
      <c r="K37" s="54" t="str">
        <f t="shared" si="4"/>
        <v xml:space="preserve"> </v>
      </c>
      <c r="L37" s="55"/>
      <c r="M37" s="56"/>
      <c r="N37" s="56"/>
      <c r="O37" s="57"/>
      <c r="P37" s="57"/>
      <c r="Q37" s="58"/>
      <c r="R37" s="56"/>
      <c r="S37" s="59" t="s">
        <v>21</v>
      </c>
      <c r="T37" s="33"/>
    </row>
    <row r="38" spans="2:20" ht="23.25" customHeight="1" thickBot="1" x14ac:dyDescent="0.4">
      <c r="B38" s="63">
        <v>32</v>
      </c>
      <c r="C38" s="64" t="s">
        <v>92</v>
      </c>
      <c r="D38" s="65">
        <v>10</v>
      </c>
      <c r="E38" s="66" t="s">
        <v>45</v>
      </c>
      <c r="F38" s="67" t="s">
        <v>93</v>
      </c>
      <c r="G38" s="68">
        <f t="shared" si="0"/>
        <v>240</v>
      </c>
      <c r="H38" s="68">
        <v>24</v>
      </c>
      <c r="I38" s="94"/>
      <c r="J38" s="69">
        <f t="shared" si="3"/>
        <v>0</v>
      </c>
      <c r="K38" s="70" t="str">
        <f t="shared" si="4"/>
        <v xml:space="preserve"> </v>
      </c>
      <c r="L38" s="71"/>
      <c r="M38" s="72"/>
      <c r="N38" s="72"/>
      <c r="O38" s="73"/>
      <c r="P38" s="73"/>
      <c r="Q38" s="74"/>
      <c r="R38" s="72"/>
      <c r="S38" s="75" t="s">
        <v>23</v>
      </c>
      <c r="T38" s="33"/>
    </row>
    <row r="39" spans="2:20" ht="13.5" customHeight="1" thickTop="1" thickBot="1" x14ac:dyDescent="0.4">
      <c r="C39" s="8"/>
      <c r="D39" s="8"/>
      <c r="E39" s="8"/>
      <c r="F39" s="8"/>
      <c r="G39" s="8"/>
      <c r="J39" s="76"/>
    </row>
    <row r="40" spans="2:20" ht="60.75" customHeight="1" thickTop="1" thickBot="1" x14ac:dyDescent="0.4">
      <c r="B40" s="77" t="s">
        <v>7</v>
      </c>
      <c r="C40" s="78"/>
      <c r="D40" s="78"/>
      <c r="E40" s="78"/>
      <c r="F40" s="78"/>
      <c r="G40" s="79"/>
      <c r="H40" s="80" t="s">
        <v>8</v>
      </c>
      <c r="I40" s="81" t="s">
        <v>9</v>
      </c>
      <c r="J40" s="82"/>
      <c r="K40" s="83"/>
      <c r="L40" s="25"/>
      <c r="M40" s="25"/>
      <c r="N40" s="25"/>
      <c r="O40" s="25"/>
      <c r="P40" s="25"/>
      <c r="Q40" s="25"/>
      <c r="R40" s="25"/>
      <c r="S40" s="84"/>
    </row>
    <row r="41" spans="2:20" ht="33" customHeight="1" thickTop="1" thickBot="1" x14ac:dyDescent="0.4">
      <c r="B41" s="85" t="s">
        <v>35</v>
      </c>
      <c r="C41" s="85"/>
      <c r="D41" s="85"/>
      <c r="E41" s="85"/>
      <c r="F41" s="85"/>
      <c r="G41" s="86"/>
      <c r="H41" s="87">
        <f>SUM(G7:G38)</f>
        <v>221630</v>
      </c>
      <c r="I41" s="88">
        <f>SUM(J7:J38)</f>
        <v>0</v>
      </c>
      <c r="J41" s="89"/>
      <c r="K41" s="90"/>
    </row>
    <row r="42" spans="2:20" ht="14.25" customHeight="1" thickTop="1" x14ac:dyDescent="0.35"/>
    <row r="43" spans="2:20" ht="14.25" customHeight="1" x14ac:dyDescent="0.35"/>
    <row r="44" spans="2:20" ht="14.25" customHeight="1" x14ac:dyDescent="0.35"/>
    <row r="45" spans="2:20" ht="14.25" customHeight="1" x14ac:dyDescent="0.35"/>
    <row r="46" spans="2:20" ht="14.25" customHeight="1" x14ac:dyDescent="0.35"/>
    <row r="47" spans="2:20" ht="14.25" customHeight="1" x14ac:dyDescent="0.35"/>
    <row r="48" spans="2:20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</sheetData>
  <sheetProtection algorithmName="SHA-512" hashValue="cpdxGrwFqSfopaF6xUzw5xhvSKWUR/vY/LR2ekq0+BvURjw1yy+El67Dvz0N7kz6ZG1x999d8jmiMIKp8Wzv4w==" saltValue="4yB9mvY9HoAi4wKetKcK4A==" spinCount="100000" sheet="1" objects="1" scenarios="1"/>
  <mergeCells count="15">
    <mergeCell ref="B41:F41"/>
    <mergeCell ref="I41:K41"/>
    <mergeCell ref="B1:D1"/>
    <mergeCell ref="B40:F40"/>
    <mergeCell ref="I40:K40"/>
    <mergeCell ref="B3:C4"/>
    <mergeCell ref="D3:E4"/>
    <mergeCell ref="F3:F4"/>
    <mergeCell ref="R7:R38"/>
    <mergeCell ref="Q7:Q38"/>
    <mergeCell ref="P7:P38"/>
    <mergeCell ref="O7:O38"/>
    <mergeCell ref="N7:N38"/>
    <mergeCell ref="M7:M38"/>
    <mergeCell ref="L7:L38"/>
  </mergeCells>
  <conditionalFormatting sqref="B7:B38 D7:D38">
    <cfRule type="containsBlanks" dxfId="9" priority="45">
      <formula>LEN(TRIM(B7))=0</formula>
    </cfRule>
  </conditionalFormatting>
  <conditionalFormatting sqref="B7:B38">
    <cfRule type="cellIs" dxfId="8" priority="39" operator="greaterThanOrEqual">
      <formula>1</formula>
    </cfRule>
  </conditionalFormatting>
  <conditionalFormatting sqref="K7:K38">
    <cfRule type="cellIs" dxfId="7" priority="36" operator="equal">
      <formula>"VYHOVUJE"</formula>
    </cfRule>
  </conditionalFormatting>
  <conditionalFormatting sqref="K7:K38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38">
    <cfRule type="containsBlanks" dxfId="2" priority="3">
      <formula>LEN(TRIM(I8))=0</formula>
    </cfRule>
  </conditionalFormatting>
  <conditionalFormatting sqref="I8:I38">
    <cfRule type="notContainsBlanks" dxfId="1" priority="2">
      <formula>LEN(TRIM(I8))&gt;0</formula>
    </cfRule>
  </conditionalFormatting>
  <conditionalFormatting sqref="I8:I38">
    <cfRule type="notContainsBlanks" dxfId="0" priority="1">
      <formula>LEN(TRIM(I8))&gt;0</formula>
    </cfRule>
  </conditionalFormatting>
  <dataValidations count="1">
    <dataValidation type="list" showInputMessage="1" showErrorMessage="1" sqref="E7:E3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S7:S38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2022-05-24T12:19:19Z</cp:lastPrinted>
  <dcterms:created xsi:type="dcterms:W3CDTF">2014-03-05T12:43:32Z</dcterms:created>
  <dcterms:modified xsi:type="dcterms:W3CDTF">2022-05-24T12:21:23Z</dcterms:modified>
</cp:coreProperties>
</file>