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/>
  <bookViews>
    <workbookView xWindow="0" yWindow="0" windowWidth="28800" windowHeight="9825" activeTab="0"/>
  </bookViews>
  <sheets>
    <sheet name="Výpočetní technika" sheetId="1" r:id="rId1"/>
  </sheets>
  <definedNames>
    <definedName name="_xlnm.Print_Area" localSheetId="0">'Výpočetní technika'!$B$1:$V$24</definedName>
  </definedNames>
  <calcPr calcId="191029"/>
</workbook>
</file>

<file path=xl/sharedStrings.xml><?xml version="1.0" encoding="utf-8"?>
<sst xmlns="http://schemas.openxmlformats.org/spreadsheetml/2006/main" count="85" uniqueCount="65">
  <si>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</si>
  <si>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</si>
  <si>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</si>
  <si>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</si>
  <si>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</si>
  <si>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</si>
  <si>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</si>
  <si>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</si>
  <si>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</si>
  <si>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</si>
  <si>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</si>
  <si>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30231310-3 - Ploché monitory</t>
  </si>
  <si>
    <t xml:space="preserve">30233132-5 - Diskové jednotky </t>
  </si>
  <si>
    <t xml:space="preserve">30237000-9 - Součásti, příslušenství a doplňky pro počítače 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</si>
  <si>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</si>
  <si>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</si>
  <si>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</si>
  <si>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</si>
  <si>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</si>
  <si>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</si>
  <si>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</si>
  <si>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</si>
  <si>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</si>
  <si>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</si>
  <si>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</si>
  <si>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</si>
  <si>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</si>
  <si>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</si>
  <si>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</si>
  <si>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</si>
  <si>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</si>
  <si>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</si>
  <si>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</si>
  <si>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</si>
  <si>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Pokud financováno z projektových prostředků, pak ŘEŠITEL uvede: NÁZEV A ČÍSLO DOTAČNÍHO PROJEKTU</t>
  </si>
  <si>
    <t>PhDr. Petr Simbartl, Ph.D.,
Tel.: 37763 3712,
735 713 978,
E-mail: simbartl@fzs.zcu.cz</t>
  </si>
  <si>
    <t>Husova 11,
301 00 Plzeň,
Fakulta zdravotnických studií - Děkanát,
místnost HJ 206</t>
  </si>
  <si>
    <t>Myš</t>
  </si>
  <si>
    <t>Externí HDD</t>
  </si>
  <si>
    <t>SSD</t>
  </si>
  <si>
    <t>USB - C nabíječka</t>
  </si>
  <si>
    <t>Switch</t>
  </si>
  <si>
    <t>Společná faktura</t>
  </si>
  <si>
    <t>Záruka na zboží min. 36 měsíců.</t>
  </si>
  <si>
    <t>Kancelářská myš, decentní vzhled, tmavé barvy.
Dvě tlačítka, stlačitelné rolovací kolečko. 
Zařízení je typu „plug and play".
Kabelové propojení - USB.
Rozlišení pohybu: min. 1000 dpi.
Kabel USB min. 1,50 m.
Rozměry (ŠxHxV): minimálně 11 x 6 x 3 cm.</t>
  </si>
  <si>
    <t>Externí 1TB HDD.
Rozhraní USB 3.2 Gen 1 a zpětně kompatibilní s USB 2.0.
Formát disku 2,5".
Hmotnost maximálně 184 g.
Podpora šifrování 256bitové hardwarové AES.
Součástí kabel.
Kompatibilní se systémem Windows 11.
Minimální vyrovnávací paměť 8 MB.</t>
  </si>
  <si>
    <t>Kompatibilní s HP elitedesk 800 G3 PN: Y2Z63AV.
Minimální velikost disku 500 GB.
SSD M.2 (PCIe 3.0 4x NVMe).
Technologie TLC (Triple-Level Cell).
Rozměr M.2: 2280.
Podporované funkce SMART, TRIM.
Minimální rychlost náhodného čtení 270 000 IOPS.
Minimální  rychlost náhodného zápisu 340 000 IOPS.
Minimální  rychlost čtení 1 700 MB/s.
Minimální  rychlost zápisu 1 400 MB/s.
Minimální  Mean Time Before Failure 1 500 000 h.
Minimální životnost disku 800 TBW.</t>
  </si>
  <si>
    <t>Kompatibilní s HP elitedesk 800 G3 PN: Y2Z63AV.
Minimální velikost disku 500 GB.
SSD M.2 (PCIe 3.0 4x NVMe).
Technologie TLC (Triple-Level Cell).
Rozměr M.2: 2280.
Podporované funkce SMART, TRIM.
Minimální rychlost náhodného čtení 270 000 IOPS.
Minimální  rychlost náhodného zápisu 340 000 IOPS.
Minimální  rychlost čtení 1 700 MB/s.
Minimální  rychlost zápisu 1 500 MB/s.
Minimální  Mean Time Before Failure 1 500 000 h.
Minimální životnost disku 800 TBW.</t>
  </si>
  <si>
    <t>USB-C originální nabíječka pro notebook LENOVO ThinkBook14 G2, 65W.</t>
  </si>
  <si>
    <t>Stylus</t>
  </si>
  <si>
    <t>Originální dotykové pero aktivní.
Kompatibilní se zařízením iPad Pro 11" (3. generace).
Magnetické (bezdrátové) nabíjení a automatické spárovnání.
Připojení Bluetooth.
Včetně originální čistící utěrky: kompatibilní se zařízením iPad Pro 11" (3. generace), podporované čístění skel s nanotexturou.</t>
  </si>
  <si>
    <t>M.2 adaptér</t>
  </si>
  <si>
    <t>M.2 adaptér na USB. 
Externí box pro M.2 NVMe a M.2 SATA disky.
Součástí balení USB-C -&gt; USB-A; USB-A -&gt; USB-C redukce.
Podporované funkce UASP, TRIM, S.M.A.R.T.
Podpora M.2 disků rozměrů - 2242, 2260, 2280 mm.
Vyhovuje PCI Express Base Specification Revision 3.1a specifikaci.
Vyhovuje NVM Express 1.3 specifikaci.
Vyhovuje Serial ATA 3.2 specifikaci (SATA/600), přenosové rychlosti až 6 Gb/s (600 MB/s).
Kompatibilní s USB 3.2 Gen 2, zpětně kompatibilní s USB 3.2 Gen 1 (USB 3.1 Gen 1 / USB 3.0), USB 2.0.
Bezšroubkové otevírání.
Tělo z hliníku.
Stavová dioda.</t>
  </si>
  <si>
    <t>Switch USB</t>
  </si>
  <si>
    <t>USB2.0 přepínač 2:1, manuální.
Konektory USB A(F) / 2xUSB B(F).
Standardy USB 2.0.
Napájení po USB sběrnici.
Přepínání manuálně s indikací (fyzická/LED).</t>
  </si>
  <si>
    <t>Kovový kryt.
Rychlost LAN min.: 10/100/1000 Mbps.
Bez ventilátorů.
Min. 5 portů.
Auto-MDI/MDIX.</t>
  </si>
  <si>
    <t>Kovový kryt.
Rychlost LAN min.: 10/100/1000 Mbps.
Bez ventilátorů.
Min. 8 portů.
Auto-MDI/MDIX.</t>
  </si>
  <si>
    <t>Monitor 23,8" - 24"</t>
  </si>
  <si>
    <t>Úhlopříčka 23,8" - 24".
IPS, matný, antireflexní, LED podsvícení.
Rozlišení minimálně  1 920 x 1 080 px.
Pozorovací úhel minimálně 178° vodorovně, 178° svisle.
Doba odezvy: max 1 ms.
Kontrastní poměr minimálně 1 000 : 1 statický.
Video vstupy: HDMI 2.0, DisplayPort 1.2.
Výškově nastavitelný stojan.</t>
  </si>
  <si>
    <t>Napájecí adaptér</t>
  </si>
  <si>
    <t>Originální napájecí adaptér kompatibilní s HP Probook 455 G7 65W.</t>
  </si>
  <si>
    <t>Napájecí adaptér USB</t>
  </si>
  <si>
    <t>USB nabíječka pro mobilní telefon, výstup USB Výstupní proud/napetí (USB 2.0): DC 5V/ min 1A.</t>
  </si>
  <si>
    <t xml:space="preserve">Příloha č. 2 Kupní smlouvy - technická specifikace
Výpočetní technika (III.) 041 - 2022 </t>
  </si>
  <si>
    <r>
      <t>Formát: 2,5".
Rozhraní interní SATA III.
Minimální velikost disku 500 GB.
Technologie TLC (Triple-Level Cell).
Maximální výška 7 mm.
Podporované funkce TRIM.
Minimální rychlost náhodného čtení</t>
    </r>
    <r>
      <rPr>
        <sz val="11"/>
        <color rgb="FFFF0000"/>
        <rFont val="Calibri"/>
        <family val="2"/>
        <scheme val="minor"/>
      </rPr>
      <t xml:space="preserve"> min. 75 800</t>
    </r>
    <r>
      <rPr>
        <sz val="11"/>
        <rFont val="Calibri"/>
        <family val="2"/>
        <scheme val="minor"/>
      </rPr>
      <t xml:space="preserve"> IOPS.
Minimální  rychlost náhodného zápisu 30 000 IOPS.</t>
    </r>
    <r>
      <rPr>
        <sz val="11"/>
        <color theme="1"/>
        <rFont val="Calibri"/>
        <family val="2"/>
        <scheme val="minor"/>
      </rPr>
      <t xml:space="preserve">
Minimální  rychlost čtení 550MB/s.
Minimální  rychlost zápisu 540 MB/s.
Minimální  Mean Time Before Failure 1 500 000 h.
Minimální životnost disku 300 TBW.
Záruka min. 36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</si>
</sst>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5" borderId="7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7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0"/>
  <sheetViews>
    <sheetView tabSelected="1" zoomScale="48" zoomScaleNormal="48" workbookViewId="0" topLeftCell="A1">
      <selection activeCell="M4" sqref="M4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28.0039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00390625" style="1" customWidth="1"/>
    <col min="11" max="11" width="28.28125" style="5" hidden="1" customWidth="1"/>
    <col min="12" max="12" width="31.140625" style="5" customWidth="1"/>
    <col min="13" max="13" width="36.140625" style="5" customWidth="1"/>
    <col min="14" max="14" width="42.14062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7.8515625" style="6" customWidth="1"/>
    <col min="23" max="16384" width="9.140625" style="5" customWidth="1"/>
  </cols>
  <sheetData>
    <row r="1" spans="2:22" ht="40.9" customHeight="1">
      <c r="B1" s="79" t="s">
        <v>63</v>
      </c>
      <c r="C1" s="80"/>
      <c r="D1" s="80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76"/>
      <c r="E3" s="76"/>
      <c r="F3" s="76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76"/>
      <c r="E4" s="76"/>
      <c r="F4" s="76"/>
      <c r="G4" s="76"/>
      <c r="H4" s="7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1" t="s">
        <v>2</v>
      </c>
      <c r="H5" s="82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15</v>
      </c>
      <c r="D6" s="39" t="s">
        <v>4</v>
      </c>
      <c r="E6" s="39" t="s">
        <v>16</v>
      </c>
      <c r="F6" s="39" t="s">
        <v>17</v>
      </c>
      <c r="G6" s="44" t="s">
        <v>26</v>
      </c>
      <c r="H6" s="45" t="s">
        <v>28</v>
      </c>
      <c r="I6" s="40" t="s">
        <v>18</v>
      </c>
      <c r="J6" s="39" t="s">
        <v>19</v>
      </c>
      <c r="K6" s="39" t="s">
        <v>34</v>
      </c>
      <c r="L6" s="41" t="s">
        <v>20</v>
      </c>
      <c r="M6" s="42" t="s">
        <v>21</v>
      </c>
      <c r="N6" s="41" t="s">
        <v>22</v>
      </c>
      <c r="O6" s="39" t="s">
        <v>32</v>
      </c>
      <c r="P6" s="41" t="s">
        <v>23</v>
      </c>
      <c r="Q6" s="39" t="s">
        <v>5</v>
      </c>
      <c r="R6" s="43" t="s">
        <v>6</v>
      </c>
      <c r="S6" s="75" t="s">
        <v>7</v>
      </c>
      <c r="T6" s="75" t="s">
        <v>8</v>
      </c>
      <c r="U6" s="41" t="s">
        <v>24</v>
      </c>
      <c r="V6" s="41" t="s">
        <v>25</v>
      </c>
    </row>
    <row r="7" spans="1:22" ht="153" customHeight="1" thickTop="1">
      <c r="A7" s="20"/>
      <c r="B7" s="48">
        <v>1</v>
      </c>
      <c r="C7" s="49" t="s">
        <v>37</v>
      </c>
      <c r="D7" s="50">
        <v>4</v>
      </c>
      <c r="E7" s="74" t="s">
        <v>27</v>
      </c>
      <c r="F7" s="71" t="s">
        <v>44</v>
      </c>
      <c r="G7" s="122"/>
      <c r="H7" s="106" t="s">
        <v>33</v>
      </c>
      <c r="I7" s="92" t="s">
        <v>42</v>
      </c>
      <c r="J7" s="95" t="s">
        <v>33</v>
      </c>
      <c r="K7" s="98"/>
      <c r="L7" s="101"/>
      <c r="M7" s="117" t="s">
        <v>35</v>
      </c>
      <c r="N7" s="117" t="s">
        <v>36</v>
      </c>
      <c r="O7" s="114">
        <v>21</v>
      </c>
      <c r="P7" s="51">
        <f>D7*Q7</f>
        <v>1000</v>
      </c>
      <c r="Q7" s="52">
        <v>250</v>
      </c>
      <c r="R7" s="126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111"/>
      <c r="V7" s="74" t="s">
        <v>14</v>
      </c>
    </row>
    <row r="8" spans="1:22" ht="142.5" customHeight="1">
      <c r="A8" s="20"/>
      <c r="B8" s="55">
        <v>2</v>
      </c>
      <c r="C8" s="56" t="s">
        <v>38</v>
      </c>
      <c r="D8" s="57">
        <v>2</v>
      </c>
      <c r="E8" s="58" t="s">
        <v>27</v>
      </c>
      <c r="F8" s="72" t="s">
        <v>45</v>
      </c>
      <c r="G8" s="123"/>
      <c r="H8" s="107"/>
      <c r="I8" s="93"/>
      <c r="J8" s="96"/>
      <c r="K8" s="99"/>
      <c r="L8" s="102"/>
      <c r="M8" s="118"/>
      <c r="N8" s="118"/>
      <c r="O8" s="115"/>
      <c r="P8" s="59">
        <f>D8*Q8</f>
        <v>2600</v>
      </c>
      <c r="Q8" s="60">
        <v>1300</v>
      </c>
      <c r="R8" s="127"/>
      <c r="S8" s="61">
        <f>D8*R8</f>
        <v>0</v>
      </c>
      <c r="T8" s="62" t="str">
        <f aca="true" t="shared" si="1" ref="T8:T20">IF(ISNUMBER(R8),IF(R8&gt;Q8,"NEVYHOVUJE","VYHOVUJE")," ")</f>
        <v xml:space="preserve"> </v>
      </c>
      <c r="U8" s="112"/>
      <c r="V8" s="120" t="s">
        <v>12</v>
      </c>
    </row>
    <row r="9" spans="1:22" ht="237.75" customHeight="1">
      <c r="A9" s="20"/>
      <c r="B9" s="55">
        <v>3</v>
      </c>
      <c r="C9" s="56" t="s">
        <v>39</v>
      </c>
      <c r="D9" s="57">
        <v>10</v>
      </c>
      <c r="E9" s="58" t="s">
        <v>27</v>
      </c>
      <c r="F9" s="72" t="s">
        <v>46</v>
      </c>
      <c r="G9" s="123"/>
      <c r="H9" s="107"/>
      <c r="I9" s="93"/>
      <c r="J9" s="96"/>
      <c r="K9" s="99"/>
      <c r="L9" s="102"/>
      <c r="M9" s="118"/>
      <c r="N9" s="118"/>
      <c r="O9" s="115"/>
      <c r="P9" s="59">
        <f>D9*Q9</f>
        <v>13000</v>
      </c>
      <c r="Q9" s="60">
        <v>1300</v>
      </c>
      <c r="R9" s="127"/>
      <c r="S9" s="61">
        <f>D9*R9</f>
        <v>0</v>
      </c>
      <c r="T9" s="62" t="str">
        <f t="shared" si="1"/>
        <v xml:space="preserve"> </v>
      </c>
      <c r="U9" s="112"/>
      <c r="V9" s="112"/>
    </row>
    <row r="10" spans="1:22" ht="236.25" customHeight="1">
      <c r="A10" s="20"/>
      <c r="B10" s="55">
        <v>4</v>
      </c>
      <c r="C10" s="56" t="s">
        <v>39</v>
      </c>
      <c r="D10" s="57">
        <v>10</v>
      </c>
      <c r="E10" s="58" t="s">
        <v>27</v>
      </c>
      <c r="F10" s="72" t="s">
        <v>47</v>
      </c>
      <c r="G10" s="123"/>
      <c r="H10" s="107"/>
      <c r="I10" s="93"/>
      <c r="J10" s="96"/>
      <c r="K10" s="99"/>
      <c r="L10" s="103"/>
      <c r="M10" s="118"/>
      <c r="N10" s="118"/>
      <c r="O10" s="115"/>
      <c r="P10" s="59">
        <f>D10*Q10</f>
        <v>13000</v>
      </c>
      <c r="Q10" s="60">
        <v>1300</v>
      </c>
      <c r="R10" s="127"/>
      <c r="S10" s="61">
        <f>D10*R10</f>
        <v>0</v>
      </c>
      <c r="T10" s="62" t="str">
        <f t="shared" si="1"/>
        <v xml:space="preserve"> </v>
      </c>
      <c r="U10" s="112"/>
      <c r="V10" s="112"/>
    </row>
    <row r="11" spans="1:22" ht="228" customHeight="1">
      <c r="A11" s="20"/>
      <c r="B11" s="55">
        <v>5</v>
      </c>
      <c r="C11" s="56" t="s">
        <v>39</v>
      </c>
      <c r="D11" s="57">
        <v>10</v>
      </c>
      <c r="E11" s="58" t="s">
        <v>27</v>
      </c>
      <c r="F11" s="78" t="s">
        <v>64</v>
      </c>
      <c r="G11" s="123"/>
      <c r="H11" s="107"/>
      <c r="I11" s="93"/>
      <c r="J11" s="96"/>
      <c r="K11" s="99"/>
      <c r="L11" s="77" t="s">
        <v>43</v>
      </c>
      <c r="M11" s="118"/>
      <c r="N11" s="118"/>
      <c r="O11" s="115"/>
      <c r="P11" s="59">
        <f>D11*Q11</f>
        <v>12500</v>
      </c>
      <c r="Q11" s="60">
        <v>1250</v>
      </c>
      <c r="R11" s="127"/>
      <c r="S11" s="61">
        <f>D11*R11</f>
        <v>0</v>
      </c>
      <c r="T11" s="62" t="str">
        <f t="shared" si="1"/>
        <v xml:space="preserve"> </v>
      </c>
      <c r="U11" s="112"/>
      <c r="V11" s="121"/>
    </row>
    <row r="12" spans="1:22" ht="64.5" customHeight="1">
      <c r="A12" s="20"/>
      <c r="B12" s="55">
        <v>6</v>
      </c>
      <c r="C12" s="56" t="s">
        <v>40</v>
      </c>
      <c r="D12" s="57">
        <v>1</v>
      </c>
      <c r="E12" s="58" t="s">
        <v>27</v>
      </c>
      <c r="F12" s="72" t="s">
        <v>48</v>
      </c>
      <c r="G12" s="123"/>
      <c r="H12" s="107"/>
      <c r="I12" s="93"/>
      <c r="J12" s="96"/>
      <c r="K12" s="99"/>
      <c r="L12" s="109"/>
      <c r="M12" s="118"/>
      <c r="N12" s="118"/>
      <c r="O12" s="115"/>
      <c r="P12" s="59">
        <f>D12*Q12</f>
        <v>900</v>
      </c>
      <c r="Q12" s="60">
        <v>900</v>
      </c>
      <c r="R12" s="127"/>
      <c r="S12" s="61">
        <f>D12*R12</f>
        <v>0</v>
      </c>
      <c r="T12" s="62" t="str">
        <f t="shared" si="1"/>
        <v xml:space="preserve"> </v>
      </c>
      <c r="U12" s="112"/>
      <c r="V12" s="120" t="s">
        <v>13</v>
      </c>
    </row>
    <row r="13" spans="1:22" ht="140.25" customHeight="1">
      <c r="A13" s="20"/>
      <c r="B13" s="55">
        <v>7</v>
      </c>
      <c r="C13" s="56" t="s">
        <v>49</v>
      </c>
      <c r="D13" s="57">
        <v>1</v>
      </c>
      <c r="E13" s="58" t="s">
        <v>27</v>
      </c>
      <c r="F13" s="72" t="s">
        <v>50</v>
      </c>
      <c r="G13" s="123"/>
      <c r="H13" s="107"/>
      <c r="I13" s="93"/>
      <c r="J13" s="96"/>
      <c r="K13" s="99"/>
      <c r="L13" s="102"/>
      <c r="M13" s="118"/>
      <c r="N13" s="118"/>
      <c r="O13" s="115"/>
      <c r="P13" s="59">
        <f>D13*Q13</f>
        <v>3350</v>
      </c>
      <c r="Q13" s="60">
        <v>3350</v>
      </c>
      <c r="R13" s="127"/>
      <c r="S13" s="61">
        <f>D13*R13</f>
        <v>0</v>
      </c>
      <c r="T13" s="62" t="str">
        <f t="shared" si="1"/>
        <v xml:space="preserve"> </v>
      </c>
      <c r="U13" s="112"/>
      <c r="V13" s="112"/>
    </row>
    <row r="14" spans="1:22" ht="225.75" customHeight="1">
      <c r="A14" s="20"/>
      <c r="B14" s="55">
        <v>8</v>
      </c>
      <c r="C14" s="56" t="s">
        <v>51</v>
      </c>
      <c r="D14" s="57">
        <v>1</v>
      </c>
      <c r="E14" s="58" t="s">
        <v>27</v>
      </c>
      <c r="F14" s="72" t="s">
        <v>52</v>
      </c>
      <c r="G14" s="123"/>
      <c r="H14" s="107"/>
      <c r="I14" s="93"/>
      <c r="J14" s="96"/>
      <c r="K14" s="99"/>
      <c r="L14" s="102"/>
      <c r="M14" s="118"/>
      <c r="N14" s="118"/>
      <c r="O14" s="115"/>
      <c r="P14" s="59">
        <f>D14*Q14</f>
        <v>900</v>
      </c>
      <c r="Q14" s="60">
        <v>900</v>
      </c>
      <c r="R14" s="127"/>
      <c r="S14" s="61">
        <f>D14*R14</f>
        <v>0</v>
      </c>
      <c r="T14" s="62" t="str">
        <f t="shared" si="1"/>
        <v xml:space="preserve"> </v>
      </c>
      <c r="U14" s="112"/>
      <c r="V14" s="112"/>
    </row>
    <row r="15" spans="1:22" ht="100.5" customHeight="1">
      <c r="A15" s="20"/>
      <c r="B15" s="55">
        <v>9</v>
      </c>
      <c r="C15" s="56" t="s">
        <v>53</v>
      </c>
      <c r="D15" s="57">
        <v>1</v>
      </c>
      <c r="E15" s="58" t="s">
        <v>27</v>
      </c>
      <c r="F15" s="72" t="s">
        <v>54</v>
      </c>
      <c r="G15" s="123"/>
      <c r="H15" s="107"/>
      <c r="I15" s="93"/>
      <c r="J15" s="96"/>
      <c r="K15" s="99"/>
      <c r="L15" s="102"/>
      <c r="M15" s="118"/>
      <c r="N15" s="118"/>
      <c r="O15" s="115"/>
      <c r="P15" s="59">
        <f>D15*Q15</f>
        <v>280</v>
      </c>
      <c r="Q15" s="60">
        <v>280</v>
      </c>
      <c r="R15" s="127"/>
      <c r="S15" s="61">
        <f>D15*R15</f>
        <v>0</v>
      </c>
      <c r="T15" s="62" t="str">
        <f t="shared" si="1"/>
        <v xml:space="preserve"> </v>
      </c>
      <c r="U15" s="112"/>
      <c r="V15" s="112"/>
    </row>
    <row r="16" spans="1:22" ht="98.25" customHeight="1">
      <c r="A16" s="20"/>
      <c r="B16" s="55">
        <v>10</v>
      </c>
      <c r="C16" s="56" t="s">
        <v>41</v>
      </c>
      <c r="D16" s="57">
        <v>1</v>
      </c>
      <c r="E16" s="58" t="s">
        <v>27</v>
      </c>
      <c r="F16" s="72" t="s">
        <v>55</v>
      </c>
      <c r="G16" s="123"/>
      <c r="H16" s="107"/>
      <c r="I16" s="93"/>
      <c r="J16" s="96"/>
      <c r="K16" s="99"/>
      <c r="L16" s="102"/>
      <c r="M16" s="118"/>
      <c r="N16" s="118"/>
      <c r="O16" s="115"/>
      <c r="P16" s="59">
        <f>D16*Q16</f>
        <v>400</v>
      </c>
      <c r="Q16" s="60">
        <v>400</v>
      </c>
      <c r="R16" s="127"/>
      <c r="S16" s="61">
        <f>D16*R16</f>
        <v>0</v>
      </c>
      <c r="T16" s="62" t="str">
        <f t="shared" si="1"/>
        <v xml:space="preserve"> </v>
      </c>
      <c r="U16" s="112"/>
      <c r="V16" s="112"/>
    </row>
    <row r="17" spans="1:22" ht="89.25" customHeight="1">
      <c r="A17" s="20"/>
      <c r="B17" s="55">
        <v>11</v>
      </c>
      <c r="C17" s="56" t="s">
        <v>41</v>
      </c>
      <c r="D17" s="57">
        <v>1</v>
      </c>
      <c r="E17" s="58" t="s">
        <v>27</v>
      </c>
      <c r="F17" s="72" t="s">
        <v>56</v>
      </c>
      <c r="G17" s="123"/>
      <c r="H17" s="108"/>
      <c r="I17" s="93"/>
      <c r="J17" s="96"/>
      <c r="K17" s="99"/>
      <c r="L17" s="102"/>
      <c r="M17" s="118"/>
      <c r="N17" s="118"/>
      <c r="O17" s="115"/>
      <c r="P17" s="59">
        <f>D17*Q17</f>
        <v>550</v>
      </c>
      <c r="Q17" s="60">
        <v>550</v>
      </c>
      <c r="R17" s="127"/>
      <c r="S17" s="61">
        <f>D17*R17</f>
        <v>0</v>
      </c>
      <c r="T17" s="62" t="str">
        <f t="shared" si="1"/>
        <v xml:space="preserve"> </v>
      </c>
      <c r="U17" s="112"/>
      <c r="V17" s="121"/>
    </row>
    <row r="18" spans="1:22" ht="145.5" customHeight="1">
      <c r="A18" s="20"/>
      <c r="B18" s="55">
        <v>12</v>
      </c>
      <c r="C18" s="56" t="s">
        <v>57</v>
      </c>
      <c r="D18" s="57">
        <v>3</v>
      </c>
      <c r="E18" s="58" t="s">
        <v>27</v>
      </c>
      <c r="F18" s="72" t="s">
        <v>58</v>
      </c>
      <c r="G18" s="123"/>
      <c r="H18" s="125"/>
      <c r="I18" s="93"/>
      <c r="J18" s="96"/>
      <c r="K18" s="99"/>
      <c r="L18" s="102"/>
      <c r="M18" s="118"/>
      <c r="N18" s="118"/>
      <c r="O18" s="115"/>
      <c r="P18" s="59">
        <f>D18*Q18</f>
        <v>13200</v>
      </c>
      <c r="Q18" s="60">
        <v>4400</v>
      </c>
      <c r="R18" s="127"/>
      <c r="S18" s="61">
        <f>D18*R18</f>
        <v>0</v>
      </c>
      <c r="T18" s="62" t="str">
        <f t="shared" si="1"/>
        <v xml:space="preserve"> </v>
      </c>
      <c r="U18" s="112"/>
      <c r="V18" s="58" t="s">
        <v>11</v>
      </c>
    </row>
    <row r="19" spans="1:22" ht="34.5" customHeight="1">
      <c r="A19" s="20"/>
      <c r="B19" s="55">
        <v>13</v>
      </c>
      <c r="C19" s="56" t="s">
        <v>59</v>
      </c>
      <c r="D19" s="57">
        <v>1</v>
      </c>
      <c r="E19" s="58" t="s">
        <v>27</v>
      </c>
      <c r="F19" s="72" t="s">
        <v>60</v>
      </c>
      <c r="G19" s="123"/>
      <c r="H19" s="104" t="s">
        <v>33</v>
      </c>
      <c r="I19" s="93"/>
      <c r="J19" s="96"/>
      <c r="K19" s="99"/>
      <c r="L19" s="102"/>
      <c r="M19" s="118"/>
      <c r="N19" s="118"/>
      <c r="O19" s="115"/>
      <c r="P19" s="59">
        <f>D19*Q19</f>
        <v>500</v>
      </c>
      <c r="Q19" s="60">
        <v>500</v>
      </c>
      <c r="R19" s="127"/>
      <c r="S19" s="61">
        <f>D19*R19</f>
        <v>0</v>
      </c>
      <c r="T19" s="62" t="str">
        <f t="shared" si="1"/>
        <v xml:space="preserve"> </v>
      </c>
      <c r="U19" s="112"/>
      <c r="V19" s="120" t="s">
        <v>13</v>
      </c>
    </row>
    <row r="20" spans="1:22" ht="39.75" customHeight="1" thickBot="1">
      <c r="A20" s="20"/>
      <c r="B20" s="63">
        <v>14</v>
      </c>
      <c r="C20" s="64" t="s">
        <v>61</v>
      </c>
      <c r="D20" s="65">
        <v>2</v>
      </c>
      <c r="E20" s="66" t="s">
        <v>27</v>
      </c>
      <c r="F20" s="73" t="s">
        <v>62</v>
      </c>
      <c r="G20" s="124"/>
      <c r="H20" s="105"/>
      <c r="I20" s="94"/>
      <c r="J20" s="97"/>
      <c r="K20" s="100"/>
      <c r="L20" s="110"/>
      <c r="M20" s="119"/>
      <c r="N20" s="119"/>
      <c r="O20" s="116"/>
      <c r="P20" s="67">
        <f>D20*Q20</f>
        <v>400</v>
      </c>
      <c r="Q20" s="68">
        <v>200</v>
      </c>
      <c r="R20" s="128"/>
      <c r="S20" s="69">
        <f>D20*R20</f>
        <v>0</v>
      </c>
      <c r="T20" s="70" t="str">
        <f t="shared" si="1"/>
        <v xml:space="preserve"> </v>
      </c>
      <c r="U20" s="113"/>
      <c r="V20" s="113"/>
    </row>
    <row r="21" spans="3:16" ht="17.45" customHeight="1" thickBot="1" thickTop="1">
      <c r="C21" s="5"/>
      <c r="D21" s="5"/>
      <c r="E21" s="5"/>
      <c r="F21" s="5"/>
      <c r="G21" s="33"/>
      <c r="H21" s="33"/>
      <c r="I21" s="5"/>
      <c r="J21" s="5"/>
      <c r="N21" s="5"/>
      <c r="O21" s="5"/>
      <c r="P21" s="5"/>
    </row>
    <row r="22" spans="2:22" ht="51.75" customHeight="1" thickBot="1" thickTop="1">
      <c r="B22" s="90" t="s">
        <v>31</v>
      </c>
      <c r="C22" s="90"/>
      <c r="D22" s="90"/>
      <c r="E22" s="90"/>
      <c r="F22" s="90"/>
      <c r="G22" s="90"/>
      <c r="H22" s="47"/>
      <c r="I22" s="47"/>
      <c r="J22" s="21"/>
      <c r="K22" s="21"/>
      <c r="L22" s="7"/>
      <c r="M22" s="7"/>
      <c r="N22" s="7"/>
      <c r="O22" s="22"/>
      <c r="P22" s="22"/>
      <c r="Q22" s="23" t="s">
        <v>9</v>
      </c>
      <c r="R22" s="87" t="s">
        <v>10</v>
      </c>
      <c r="S22" s="88"/>
      <c r="T22" s="89"/>
      <c r="U22" s="24"/>
      <c r="V22" s="25"/>
    </row>
    <row r="23" spans="2:20" ht="50.45" customHeight="1" thickBot="1" thickTop="1">
      <c r="B23" s="91" t="s">
        <v>29</v>
      </c>
      <c r="C23" s="91"/>
      <c r="D23" s="91"/>
      <c r="E23" s="91"/>
      <c r="F23" s="91"/>
      <c r="G23" s="91"/>
      <c r="H23" s="91"/>
      <c r="I23" s="26"/>
      <c r="L23" s="9"/>
      <c r="M23" s="9"/>
      <c r="N23" s="9"/>
      <c r="O23" s="27"/>
      <c r="P23" s="27"/>
      <c r="Q23" s="28">
        <f>SUM(P7:P20)</f>
        <v>62580</v>
      </c>
      <c r="R23" s="84">
        <f>SUM(S7:S20)</f>
        <v>0</v>
      </c>
      <c r="S23" s="85"/>
      <c r="T23" s="86"/>
    </row>
    <row r="24" spans="2:19" ht="15.75" thickTop="1">
      <c r="B24" s="83" t="s">
        <v>30</v>
      </c>
      <c r="C24" s="83"/>
      <c r="D24" s="83"/>
      <c r="E24" s="83"/>
      <c r="F24" s="83"/>
      <c r="G24" s="83"/>
      <c r="H24" s="76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2:19" ht="15">
      <c r="B25" s="46"/>
      <c r="C25" s="46"/>
      <c r="D25" s="46"/>
      <c r="E25" s="46"/>
      <c r="F25" s="46"/>
      <c r="G25" s="76"/>
      <c r="H25" s="76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2:19" ht="15">
      <c r="B26" s="46"/>
      <c r="C26" s="46"/>
      <c r="D26" s="46"/>
      <c r="E26" s="46"/>
      <c r="F26" s="46"/>
      <c r="G26" s="76"/>
      <c r="H26" s="76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2:19" ht="15">
      <c r="B27" s="46"/>
      <c r="C27" s="46"/>
      <c r="D27" s="46"/>
      <c r="E27" s="46"/>
      <c r="F27" s="46"/>
      <c r="G27" s="76"/>
      <c r="H27" s="76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76"/>
      <c r="H28" s="76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8:19" ht="19.9" customHeight="1">
      <c r="H29" s="36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76"/>
      <c r="H30" s="76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76"/>
      <c r="H31" s="76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76"/>
      <c r="H32" s="76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76"/>
      <c r="H33" s="76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76"/>
      <c r="H34" s="76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76"/>
      <c r="H35" s="76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76"/>
      <c r="H36" s="76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76"/>
      <c r="H37" s="76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76"/>
      <c r="H38" s="76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76"/>
      <c r="H39" s="76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76"/>
      <c r="H40" s="76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76"/>
      <c r="H41" s="76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76"/>
      <c r="H42" s="76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76"/>
      <c r="H43" s="76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76"/>
      <c r="H44" s="76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76"/>
      <c r="H45" s="76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76"/>
      <c r="H46" s="76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76"/>
      <c r="H47" s="76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76"/>
      <c r="H48" s="76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76"/>
      <c r="H49" s="76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76"/>
      <c r="H50" s="76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76"/>
      <c r="H51" s="76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76"/>
      <c r="H52" s="76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76"/>
      <c r="H53" s="76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76"/>
      <c r="H54" s="76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76"/>
      <c r="H55" s="76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76"/>
      <c r="H56" s="76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76"/>
      <c r="H57" s="76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76"/>
      <c r="H58" s="76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76"/>
      <c r="H59" s="76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76"/>
      <c r="H60" s="76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76"/>
      <c r="H61" s="76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76"/>
      <c r="H62" s="76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76"/>
      <c r="H63" s="76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76"/>
      <c r="H64" s="76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76"/>
      <c r="H65" s="76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76"/>
      <c r="H66" s="76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76"/>
      <c r="H67" s="76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76"/>
      <c r="H68" s="76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76"/>
      <c r="H69" s="76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76"/>
      <c r="H70" s="76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76"/>
      <c r="H71" s="76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76"/>
      <c r="H72" s="76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76"/>
      <c r="H73" s="76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76"/>
      <c r="H74" s="76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76"/>
      <c r="H75" s="76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76"/>
      <c r="H76" s="76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76"/>
      <c r="H77" s="76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76"/>
      <c r="H78" s="76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76"/>
      <c r="H79" s="76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76"/>
      <c r="H80" s="76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76"/>
      <c r="H81" s="76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76"/>
      <c r="H82" s="76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76"/>
      <c r="H83" s="76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76"/>
      <c r="H84" s="76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76"/>
      <c r="H85" s="76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76"/>
      <c r="H86" s="76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76"/>
      <c r="H87" s="76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76"/>
      <c r="H88" s="76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76"/>
      <c r="H89" s="76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76"/>
      <c r="H90" s="76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76"/>
      <c r="H91" s="76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76"/>
      <c r="H92" s="76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76"/>
      <c r="H93" s="76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76"/>
      <c r="H94" s="76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76"/>
      <c r="H95" s="76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76"/>
      <c r="H96" s="76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76"/>
      <c r="H97" s="76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76"/>
      <c r="H98" s="76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76"/>
      <c r="H99" s="76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6"/>
      <c r="H100" s="76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76"/>
      <c r="H101" s="76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76"/>
      <c r="H102" s="76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76"/>
      <c r="H103" s="76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76"/>
      <c r="H104" s="76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76"/>
      <c r="H105" s="76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76"/>
      <c r="H106" s="76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76"/>
      <c r="H107" s="76"/>
      <c r="I107" s="11"/>
      <c r="J107" s="11"/>
      <c r="K107" s="11"/>
      <c r="L107" s="11"/>
      <c r="M107" s="11"/>
      <c r="N107" s="6"/>
      <c r="O107" s="6"/>
      <c r="P107" s="6"/>
      <c r="Q107" s="11"/>
      <c r="R107" s="11"/>
      <c r="S107" s="11"/>
    </row>
    <row r="108" spans="3:19" ht="19.9" customHeight="1">
      <c r="C108" s="21"/>
      <c r="D108" s="29"/>
      <c r="E108" s="21"/>
      <c r="F108" s="21"/>
      <c r="G108" s="76"/>
      <c r="H108" s="76"/>
      <c r="I108" s="11"/>
      <c r="J108" s="11"/>
      <c r="K108" s="11"/>
      <c r="L108" s="11"/>
      <c r="M108" s="11"/>
      <c r="N108" s="6"/>
      <c r="O108" s="6"/>
      <c r="P108" s="6"/>
      <c r="Q108" s="11"/>
      <c r="R108" s="11"/>
      <c r="S108" s="11"/>
    </row>
    <row r="109" spans="3:16" ht="19.9" customHeight="1">
      <c r="C109" s="21"/>
      <c r="D109" s="29"/>
      <c r="E109" s="21"/>
      <c r="F109" s="21"/>
      <c r="G109" s="76"/>
      <c r="H109" s="76"/>
      <c r="I109" s="11"/>
      <c r="J109" s="11"/>
      <c r="K109" s="11"/>
      <c r="L109" s="11"/>
      <c r="M109" s="11"/>
      <c r="N109" s="6"/>
      <c r="O109" s="6"/>
      <c r="P109" s="6"/>
    </row>
    <row r="110" spans="3:10" ht="19.9" customHeight="1">
      <c r="C110" s="5"/>
      <c r="E110" s="5"/>
      <c r="F110" s="5"/>
      <c r="J110" s="5"/>
    </row>
    <row r="111" spans="3:10" ht="19.9" customHeight="1">
      <c r="C111" s="5"/>
      <c r="E111" s="5"/>
      <c r="F111" s="5"/>
      <c r="J111" s="5"/>
    </row>
    <row r="112" spans="3:10" ht="19.9" customHeight="1">
      <c r="C112" s="5"/>
      <c r="E112" s="5"/>
      <c r="F112" s="5"/>
      <c r="J112" s="5"/>
    </row>
    <row r="113" spans="3:10" ht="19.9" customHeight="1">
      <c r="C113" s="5"/>
      <c r="E113" s="5"/>
      <c r="F113" s="5"/>
      <c r="J113" s="5"/>
    </row>
    <row r="114" spans="3:10" ht="19.9" customHeight="1">
      <c r="C114" s="5"/>
      <c r="E114" s="5"/>
      <c r="F114" s="5"/>
      <c r="J114" s="5"/>
    </row>
    <row r="115" spans="3:10" ht="19.9" customHeight="1">
      <c r="C115" s="5"/>
      <c r="E115" s="5"/>
      <c r="F115" s="5"/>
      <c r="J115" s="5"/>
    </row>
    <row r="116" spans="3:10" ht="19.9" customHeight="1">
      <c r="C116" s="5"/>
      <c r="E116" s="5"/>
      <c r="F116" s="5"/>
      <c r="J116" s="5"/>
    </row>
    <row r="117" spans="3:10" ht="19.9" customHeight="1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  <row r="240" spans="3:10" ht="15">
      <c r="C240" s="5"/>
      <c r="E240" s="5"/>
      <c r="F240" s="5"/>
      <c r="J240" s="5"/>
    </row>
  </sheetData>
  <sheetProtection algorithmName="SHA-512" hashValue="H989KTwxHe+Vcs4npGafFyRWxehkMFguLEY5Xf2aXY2LW1xnXMwyjAGOXYY5Q/X3ZgjZH3WaWknd0Y12sZ5W8Q==" saltValue="EkvuueNqwJ/GkXtE6xHdFg==" spinCount="100000" sheet="1" objects="1" scenarios="1"/>
  <mergeCells count="21">
    <mergeCell ref="U7:U20"/>
    <mergeCell ref="O7:O20"/>
    <mergeCell ref="M7:M20"/>
    <mergeCell ref="N7:N20"/>
    <mergeCell ref="V8:V11"/>
    <mergeCell ref="V12:V17"/>
    <mergeCell ref="V19:V20"/>
    <mergeCell ref="B1:D1"/>
    <mergeCell ref="G5:H5"/>
    <mergeCell ref="B24:G24"/>
    <mergeCell ref="R23:T23"/>
    <mergeCell ref="R22:T22"/>
    <mergeCell ref="B22:G22"/>
    <mergeCell ref="B23:H23"/>
    <mergeCell ref="I7:I20"/>
    <mergeCell ref="J7:J20"/>
    <mergeCell ref="K7:K20"/>
    <mergeCell ref="L7:L10"/>
    <mergeCell ref="H19:H20"/>
    <mergeCell ref="H7:H17"/>
    <mergeCell ref="L12:L20"/>
  </mergeCells>
  <conditionalFormatting sqref="D7:D20 B7:B20">
    <cfRule type="containsBlanks" priority="52" dxfId="7">
      <formula>LEN(TRIM(B7))=0</formula>
    </cfRule>
  </conditionalFormatting>
  <conditionalFormatting sqref="B7:B20">
    <cfRule type="cellIs" priority="49" dxfId="6" operator="greaterThanOrEqual">
      <formula>1</formula>
    </cfRule>
  </conditionalFormatting>
  <conditionalFormatting sqref="T7:T20">
    <cfRule type="cellIs" priority="36" dxfId="5" operator="equal">
      <formula>"VYHOVUJE"</formula>
    </cfRule>
  </conditionalFormatting>
  <conditionalFormatting sqref="T7:T20">
    <cfRule type="cellIs" priority="35" dxfId="4" operator="equal">
      <formula>"NEVYHOVUJE"</formula>
    </cfRule>
  </conditionalFormatting>
  <conditionalFormatting sqref="G7:H7 R7:R20 G20 G18:H19 G8:G17">
    <cfRule type="containsBlanks" priority="29" dxfId="3">
      <formula>LEN(TRIM(G7))=0</formula>
    </cfRule>
  </conditionalFormatting>
  <conditionalFormatting sqref="G7:H7 R7:R20 G20 G18:H19 G8:G17">
    <cfRule type="notContainsBlanks" priority="27" dxfId="2">
      <formula>LEN(TRIM(G7))&gt;0</formula>
    </cfRule>
  </conditionalFormatting>
  <conditionalFormatting sqref="G7:H7 R7:R20 G20 G18:H19 G8:G17">
    <cfRule type="notContainsBlanks" priority="26" dxfId="1">
      <formula>LEN(TRIM(G7))&gt;0</formula>
    </cfRule>
  </conditionalFormatting>
  <conditionalFormatting sqref="G7:H7 G20 G18:H19 G8:G17">
    <cfRule type="notContainsBlanks" priority="25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20">
      <formula1>"ks,bal,sada,m,"</formula1>
    </dataValidation>
    <dataValidation type="list" allowBlank="1" showInputMessage="1" showErrorMessage="1" sqref="V7:V8 V12 V18:V19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2022-04-08T05:55:28Z</cp:lastPrinted>
  <dcterms:created xsi:type="dcterms:W3CDTF">2014-03-05T12:43:32Z</dcterms:created>
  <dcterms:modified xsi:type="dcterms:W3CDTF">2022-05-02T06:13:36Z</dcterms:modified>
  <cp:category/>
  <cp:version/>
  <cp:contentType/>
  <cp:contentStatus/>
  <cp:revision>3</cp:revision>
</cp:coreProperties>
</file>