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/>
  <bookViews>
    <workbookView xWindow="0" yWindow="0" windowWidth="28800" windowHeight="9825" activeTab="0"/>
  </bookViews>
  <sheets>
    <sheet name="Laboratorní a měř. technika" sheetId="1" r:id="rId1"/>
  </sheets>
  <definedNames>
    <definedName name="_xlnm.Print_Area" localSheetId="0">'Laboratorní a měř. technika'!$B$1:$T$10</definedName>
  </definedNames>
  <calcPr calcId="191029"/>
</workbook>
</file>

<file path=xl/sharedStrings.xml><?xml version="1.0" encoding="utf-8"?>
<sst xmlns="http://schemas.openxmlformats.org/spreadsheetml/2006/main" count="37" uniqueCount="36">
  <si>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</si>
  <si>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</si>
  <si>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</si>
  <si>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</si>
  <si>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</si>
  <si>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</si>
  <si>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</si>
  <si>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</si>
  <si>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</si>
  <si>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</si>
  <si>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</si>
  <si>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</si>
  <si>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</si>
  <si>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</si>
  <si>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32342400-6 - Akustické přístroje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</si>
  <si>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</si>
  <si>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</si>
  <si>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</si>
  <si>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</si>
  <si>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</si>
  <si>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</si>
  <si>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</si>
  <si>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</si>
  <si>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</si>
  <si>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</si>
  <si>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</si>
  <si>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</si>
  <si>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t>Samostatná faktura</t>
  </si>
  <si>
    <t>NE</t>
  </si>
  <si>
    <t xml:space="preserve">Pokud financováno z projektových prostředků, pak ŘEŠITEL uvede: NÁZEV A ČÍSLO DOTAČNÍHO PROJEKTU </t>
  </si>
  <si>
    <t xml:space="preserve">Příloha č. 2 Kupní smlouvy - technická specifikace
Laboratorní a měřící technika (III.) 009 - 2022 </t>
  </si>
  <si>
    <t xml:space="preserve">Zesilovač pro zkoušky odolnosti </t>
  </si>
  <si>
    <t>doc. Ing. Jiří Laurenc, CSc., 
Tel.: 37763 4307, 
602 135 846</t>
  </si>
  <si>
    <t>Univerzitní 22, 
301 00 Plzeň,
Fakulta elektrotechnická - Katedra elektroenergetiky,
místnost UL-STRE</t>
  </si>
  <si>
    <r>
      <t xml:space="preserve">Jednopásmový (single band) zesilovač:
Kmitočtový rozsah: min. 1 - 6 GHz;
Výstupní výkon P1dB: minimálně 50 W v kmitočtovém pásmu od 1 do 6 GHz;
Zisk: min. 47 dB v kmitočtovém pásmu od 1 do 6 GHz;
Vstupní / výstupní impedance: 50 Ohm;
Vstupní VSWR: 2:1 a lepší v kmitočtovém pásmu od 1 do 6 GHz;
Výstupní tolerance VSWR: nekonečno:1 bez poškození výstupu zesilovače;
Možnost zesilování signálů s modulací minimálně: CW, AM, FM, pulsní modulace;
Potlačení rušivých signálů (spurious): méně než -50 dBc při P1dB;
Harmonické (harmonics): méně než -15 dBc při P1dB;
Vstupní / výstupní VF konektor: typ N;
Aktivní chlazení vzduchové; 
Tepelná ochrana, ochrany proti přepětí a nadproudu;
Napájení 230 V / 50 Hz.
</t>
    </r>
    <r>
      <rPr>
        <b/>
        <sz val="11"/>
        <rFont val="Calibri"/>
        <family val="2"/>
        <scheme val="minor"/>
      </rPr>
      <t xml:space="preserve">Součástí dodávky je: </t>
    </r>
    <r>
      <rPr>
        <sz val="11"/>
        <rFont val="Calibri"/>
        <family val="2"/>
        <scheme val="minor"/>
      </rPr>
      <t xml:space="preserve">
Externí vazební člen (bi-directional coupler) kompatibilní s nabízeným zesilovačem pro kmitočtové pásmo min 1 - 6 GHz:
Včetně akreditované kalibrace (pro potřeby dle ISO 17025); 
Impedance 50 Ohm, VSWR 1.35:1 a lepší; 
Přenesený výkon min. 250 W CW;
Maximální vložný útlum 0,35 dB v kmitočtovém pásmu 1 - 6 GHz;
Směrovost: minimálně 11 dB v kmitočtovém pásmu 1 - 6 GHz; 
Vazební faktor: minimálně 30 dB v kmitočtovém pásmu 1 - 6 GHz;
Vstupní / výstupní výkonové konektory typu N (f);
Výstupní konektory pro měření forward / reverse výkonu konektory typu N (f) (případně SMA (f) včetně redukcí na N (f), případně 1 m kabelů SMA s redukcí na konektor N (f)).</t>
    </r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</si>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</sst>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zoomScale="55" zoomScaleNormal="55" workbookViewId="0" topLeftCell="A1">
      <selection activeCell="Q7" sqref="Q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40.140625" style="1" customWidth="1"/>
    <col min="4" max="4" width="11.7109375" style="2" customWidth="1"/>
    <col min="5" max="5" width="11.140625" style="3" customWidth="1"/>
    <col min="6" max="6" width="165.2812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27.28125" style="5" hidden="1" customWidth="1"/>
    <col min="11" max="11" width="21.57421875" style="5" customWidth="1"/>
    <col min="12" max="12" width="29.28125" style="5" customWidth="1"/>
    <col min="13" max="13" width="37.00390625" style="4" customWidth="1"/>
    <col min="14" max="14" width="28.28125" style="4" customWidth="1"/>
    <col min="15" max="15" width="20.5742187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1.57421875" style="5" hidden="1" customWidth="1"/>
    <col min="21" max="21" width="35.57421875" style="6" customWidth="1"/>
    <col min="22" max="16384" width="9.140625" style="5" customWidth="1"/>
  </cols>
  <sheetData>
    <row r="1" spans="2:19" ht="39.75" customHeight="1">
      <c r="B1" s="57" t="s">
        <v>30</v>
      </c>
      <c r="C1" s="58"/>
      <c r="D1" s="58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29</v>
      </c>
      <c r="K6" s="23" t="s">
        <v>20</v>
      </c>
      <c r="L6" s="47" t="s">
        <v>21</v>
      </c>
      <c r="M6" s="23" t="s">
        <v>22</v>
      </c>
      <c r="N6" s="23" t="s">
        <v>35</v>
      </c>
      <c r="O6" s="23" t="s">
        <v>23</v>
      </c>
      <c r="P6" s="23" t="s">
        <v>6</v>
      </c>
      <c r="Q6" s="25" t="s">
        <v>7</v>
      </c>
      <c r="R6" s="47" t="s">
        <v>8</v>
      </c>
      <c r="S6" s="47" t="s">
        <v>9</v>
      </c>
      <c r="T6" s="23" t="s">
        <v>24</v>
      </c>
      <c r="U6" s="23" t="s">
        <v>25</v>
      </c>
    </row>
    <row r="7" spans="1:21" ht="409.5" customHeight="1" thickBot="1" thickTop="1">
      <c r="A7" s="26"/>
      <c r="B7" s="35">
        <v>1</v>
      </c>
      <c r="C7" s="43" t="s">
        <v>31</v>
      </c>
      <c r="D7" s="36">
        <v>1</v>
      </c>
      <c r="E7" s="37" t="s">
        <v>26</v>
      </c>
      <c r="F7" s="44" t="s">
        <v>34</v>
      </c>
      <c r="G7" s="59"/>
      <c r="H7" s="42" t="s">
        <v>27</v>
      </c>
      <c r="I7" s="37" t="s">
        <v>28</v>
      </c>
      <c r="J7" s="42"/>
      <c r="K7" s="37"/>
      <c r="L7" s="45" t="s">
        <v>32</v>
      </c>
      <c r="M7" s="45" t="s">
        <v>33</v>
      </c>
      <c r="N7" s="46">
        <v>110</v>
      </c>
      <c r="O7" s="38">
        <f>D7*P7</f>
        <v>1000000</v>
      </c>
      <c r="P7" s="39">
        <v>1000000</v>
      </c>
      <c r="Q7" s="60"/>
      <c r="R7" s="40">
        <f>D7*Q7</f>
        <v>0</v>
      </c>
      <c r="S7" s="41" t="str">
        <f aca="true" t="shared" si="0" ref="S7">IF(ISNUMBER(Q7),IF(Q7&gt;P7,"NEVYHOVUJE","VYHOVUJE")," ")</f>
        <v xml:space="preserve"> </v>
      </c>
      <c r="T7" s="37"/>
      <c r="U7" s="37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48" t="s">
        <v>10</v>
      </c>
      <c r="C9" s="49"/>
      <c r="D9" s="49"/>
      <c r="E9" s="49"/>
      <c r="F9" s="49"/>
      <c r="G9" s="49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0" t="s">
        <v>12</v>
      </c>
      <c r="R9" s="51"/>
      <c r="S9" s="52"/>
      <c r="T9" s="21"/>
      <c r="U9" s="30"/>
    </row>
    <row r="10" spans="2:19" ht="33" customHeight="1" thickBot="1" thickTop="1">
      <c r="B10" s="53" t="s">
        <v>13</v>
      </c>
      <c r="C10" s="53"/>
      <c r="D10" s="53"/>
      <c r="E10" s="53"/>
      <c r="F10" s="53"/>
      <c r="G10" s="53"/>
      <c r="H10" s="31"/>
      <c r="K10" s="8"/>
      <c r="L10" s="8"/>
      <c r="M10" s="8"/>
      <c r="N10" s="32"/>
      <c r="O10" s="32"/>
      <c r="P10" s="33">
        <f>SUM(O7:O7)</f>
        <v>1000000</v>
      </c>
      <c r="Q10" s="54">
        <f>SUM(R7:R7)</f>
        <v>0</v>
      </c>
      <c r="R10" s="55"/>
      <c r="S10" s="56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TRON5fb2mpffFs5eLdPeAfJWcxJcviYNPoQhi7/mSqtkolZv1FjBwBvB9dS5lsl5q/GvhrYWJp8NcHjDfZh9JA==" saltValue="dqQ81sLSpX9gYuPFogZsXw==" spinCount="100000" sheet="1" objects="1" scenarios="1"/>
  <mergeCells count="5">
    <mergeCell ref="B9:G9"/>
    <mergeCell ref="Q9:S9"/>
    <mergeCell ref="B10:G10"/>
    <mergeCell ref="Q10:S10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S7">
    <cfRule type="cellIs" priority="107" dxfId="10" operator="equal">
      <formula>"VYHOVUJE"</formula>
    </cfRule>
  </conditionalFormatting>
  <conditionalFormatting sqref="S7">
    <cfRule type="cellIs" priority="106" dxfId="9" operator="equal">
      <formula>"NEVYHOVUJE"</formula>
    </cfRule>
  </conditionalFormatting>
  <conditionalFormatting sqref="Q7">
    <cfRule type="containsBlanks" priority="105" dxfId="4">
      <formula>LEN(TRIM(Q7))=0</formula>
    </cfRule>
  </conditionalFormatting>
  <conditionalFormatting sqref="Q7">
    <cfRule type="notContainsBlanks" priority="104" dxfId="3">
      <formula>LEN(TRIM(Q7))&gt;0</formula>
    </cfRule>
  </conditionalFormatting>
  <conditionalFormatting sqref="Q7">
    <cfRule type="notContainsBlanks" priority="103" dxfId="2">
      <formula>LEN(TRIM(Q7))&gt;0</formula>
    </cfRule>
  </conditionalFormatting>
  <conditionalFormatting sqref="G7">
    <cfRule type="containsBlanks" priority="87" dxfId="4">
      <formula>LEN(TRIM(G7))=0</formula>
    </cfRule>
  </conditionalFormatting>
  <conditionalFormatting sqref="G7">
    <cfRule type="containsBlanks" priority="86" dxfId="4">
      <formula>LEN(TRIM(G7))=0</formula>
    </cfRule>
  </conditionalFormatting>
  <conditionalFormatting sqref="G7">
    <cfRule type="notContainsBlanks" priority="85" dxfId="3">
      <formula>LEN(TRIM(G7))&gt;0</formula>
    </cfRule>
  </conditionalFormatting>
  <conditionalFormatting sqref="G7">
    <cfRule type="notContainsBlanks" priority="84" dxfId="2">
      <formula>LEN(TRIM(G7))&gt;0</formula>
    </cfRule>
  </conditionalFormatting>
  <conditionalFormatting sqref="G7">
    <cfRule type="notContainsBlanks" priority="83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2022-02-24T11:29:20Z</cp:lastPrinted>
  <dcterms:created xsi:type="dcterms:W3CDTF">2014-03-05T12:43:32Z</dcterms:created>
  <dcterms:modified xsi:type="dcterms:W3CDTF">2022-04-26T05:31:19Z</dcterms:modified>
  <cp:category/>
  <cp:version/>
  <cp:contentType/>
  <cp:contentStatus/>
  <cp:revision>1</cp:revision>
</cp:coreProperties>
</file>