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/>
  <mc:AlternateContent xmlns:mc="http://schemas.openxmlformats.org/markup-compatibility/2006">
    <mc:Choice Requires="x15">
      <x15ac:absPath xmlns:x15ac="http://schemas.microsoft.com/office/spreadsheetml/2010/11/ac" url="D:\USERS\ksekyrov\Desktop\Zdeněk\CPHP II. 014-2022\"/>
    </mc:Choice>
  </mc:AlternateContent>
  <xr:revisionPtr revIDLastSave="0" documentId="13_ncr:1_{3C59CBBD-ABBE-4814-9D08-9C6745F9093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CPHP!$B$2:$L$71</definedName>
  </definedNames>
  <calcPr calcId="191029"/>
</workbook>
</file>

<file path=xl/calcChain.xml><?xml version="1.0" encoding="utf-8"?>
<calcChain xmlns="http://schemas.openxmlformats.org/spreadsheetml/2006/main">
  <c r="K17" i="1" l="1"/>
  <c r="J18" i="1"/>
  <c r="J24" i="1"/>
  <c r="G67" i="1"/>
  <c r="J67" i="1"/>
  <c r="K67" i="1"/>
  <c r="J30" i="1"/>
  <c r="J36" i="1"/>
  <c r="J42" i="1"/>
  <c r="J48" i="1"/>
  <c r="J54" i="1"/>
  <c r="J60" i="1"/>
  <c r="J66" i="1"/>
  <c r="J16" i="1"/>
  <c r="K16" i="1"/>
  <c r="J17" i="1"/>
  <c r="J19" i="1"/>
  <c r="K19" i="1"/>
  <c r="J20" i="1"/>
  <c r="K20" i="1"/>
  <c r="J21" i="1"/>
  <c r="K21" i="1"/>
  <c r="J22" i="1"/>
  <c r="K22" i="1"/>
  <c r="J23" i="1"/>
  <c r="K23" i="1"/>
  <c r="J25" i="1"/>
  <c r="K25" i="1"/>
  <c r="J26" i="1"/>
  <c r="K26" i="1"/>
  <c r="J27" i="1"/>
  <c r="K27" i="1"/>
  <c r="J28" i="1"/>
  <c r="K28" i="1"/>
  <c r="J29" i="1"/>
  <c r="K29" i="1"/>
  <c r="J31" i="1"/>
  <c r="K31" i="1"/>
  <c r="J32" i="1"/>
  <c r="K32" i="1"/>
  <c r="J33" i="1"/>
  <c r="K33" i="1"/>
  <c r="J34" i="1"/>
  <c r="K34" i="1"/>
  <c r="J35" i="1"/>
  <c r="K35" i="1"/>
  <c r="J37" i="1"/>
  <c r="K37" i="1"/>
  <c r="J38" i="1"/>
  <c r="K38" i="1"/>
  <c r="J39" i="1"/>
  <c r="K39" i="1"/>
  <c r="J40" i="1"/>
  <c r="K40" i="1"/>
  <c r="J41" i="1"/>
  <c r="K41" i="1"/>
  <c r="J43" i="1"/>
  <c r="K43" i="1"/>
  <c r="J44" i="1"/>
  <c r="K44" i="1"/>
  <c r="J45" i="1"/>
  <c r="K45" i="1"/>
  <c r="J46" i="1"/>
  <c r="K46" i="1"/>
  <c r="J47" i="1"/>
  <c r="K47" i="1"/>
  <c r="J49" i="1"/>
  <c r="K49" i="1"/>
  <c r="J50" i="1"/>
  <c r="K50" i="1"/>
  <c r="J51" i="1"/>
  <c r="K51" i="1"/>
  <c r="J52" i="1"/>
  <c r="K52" i="1"/>
  <c r="J53" i="1"/>
  <c r="K53" i="1"/>
  <c r="J55" i="1"/>
  <c r="K55" i="1"/>
  <c r="J56" i="1"/>
  <c r="K56" i="1"/>
  <c r="J57" i="1"/>
  <c r="K57" i="1"/>
  <c r="J58" i="1"/>
  <c r="K58" i="1"/>
  <c r="J59" i="1"/>
  <c r="K59" i="1"/>
  <c r="J61" i="1"/>
  <c r="K61" i="1"/>
  <c r="J62" i="1"/>
  <c r="K62" i="1"/>
  <c r="J63" i="1"/>
  <c r="K63" i="1"/>
  <c r="J64" i="1"/>
  <c r="K64" i="1"/>
  <c r="J65" i="1"/>
  <c r="K65" i="1"/>
  <c r="J68" i="1"/>
  <c r="K68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8" i="1"/>
  <c r="G11" i="1"/>
  <c r="G12" i="1"/>
  <c r="G13" i="1"/>
  <c r="G14" i="1"/>
  <c r="G15" i="1"/>
  <c r="G10" i="1"/>
  <c r="G9" i="1"/>
  <c r="G8" i="1"/>
  <c r="G7" i="1"/>
  <c r="K66" i="1" l="1"/>
  <c r="K60" i="1"/>
  <c r="K54" i="1"/>
  <c r="K48" i="1"/>
  <c r="K36" i="1"/>
  <c r="K30" i="1"/>
  <c r="K24" i="1"/>
  <c r="K18" i="1"/>
  <c r="K42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71" i="1" l="1"/>
  <c r="I71" i="1"/>
</calcChain>
</file>

<file path=xl/sharedStrings.xml><?xml version="1.0" encoding="utf-8"?>
<sst xmlns="http://schemas.openxmlformats.org/spreadsheetml/2006/main" count="283" uniqueCount="151">
  <si>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</si>
  <si>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</si>
  <si>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</si>
  <si>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</si>
  <si>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</si>
  <si>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</si>
  <si>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</si>
  <si>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</si>
  <si>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</si>
  <si>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</si>
  <si>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</si>
  <si>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</si>
  <si>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</si>
  <si>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</si>
  <si>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</si>
  <si>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</si>
  <si>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</si>
  <si>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39224100-9 - Košťata</t>
  </si>
  <si>
    <t>39525100-9  - Prachovky</t>
  </si>
  <si>
    <t>39525800-6 - Úklidové hadry</t>
  </si>
  <si>
    <t>39800000-0 - Čisticí a lešticí výrobky</t>
  </si>
  <si>
    <t>39810000-3 - Vonné přípravky a vosky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</si>
  <si>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</si>
  <si>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</si>
  <si>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</si>
  <si>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</si>
  <si>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39831250-3 - Máchací roztoky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</si>
  <si>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</si>
  <si>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</si>
  <si>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</si>
  <si>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</si>
  <si>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</si>
  <si>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</si>
  <si>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</si>
  <si>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</si>
  <si>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</si>
  <si>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</si>
  <si>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</si>
  <si>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</si>
  <si>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</si>
  <si>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</si>
  <si>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</si>
  <si>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</si>
  <si>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014 - 2022</t>
  </si>
  <si>
    <t>Papírové Z-Z ručníky</t>
  </si>
  <si>
    <t>ks (balíček)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</si>
  <si>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</si>
  <si>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</si>
  <si>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</si>
  <si>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</si>
  <si>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</si>
  <si>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</si>
  <si>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</si>
  <si>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</si>
  <si>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</si>
  <si>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</si>
  <si>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</si>
  <si>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</si>
  <si>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</si>
  <si>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</si>
  <si>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</si>
  <si>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</si>
  <si>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</si>
  <si>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</si>
  <si>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</si>
  <si>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</si>
  <si>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</si>
  <si>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</si>
  <si>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</si>
  <si>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</si>
  <si>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MÝDLO  TEKUTÉ - bez aplikátoru</t>
  </si>
  <si>
    <t>KRÉM NA RUCE</t>
  </si>
  <si>
    <t xml:space="preserve">Ochranný a regenerační krém, náplň 100 ml - 150 ml. </t>
  </si>
  <si>
    <t>Zklidňující ochranný krém, náplň 100 ml - 150 ml.</t>
  </si>
  <si>
    <t>Hydratační a regenerační ochranný krém, náplň 100 ml - 150 ml.</t>
  </si>
  <si>
    <t>PRACÍ PRÁŠEK</t>
  </si>
  <si>
    <t>Leštěnka na nábytek - spray</t>
  </si>
  <si>
    <t>Leštěnka na nábytek - spray. Použití: prostředek na ošetření nábytku. Náplň 400 ml - 500 ml.</t>
  </si>
  <si>
    <t xml:space="preserve">Vosková emulze </t>
  </si>
  <si>
    <t>Samoleštící rozleštitelná vosková emulze, s protiskluzovou přísadou. Použití: leštění a konzervace nesavých podlahových krytin. Náplň 0,5 - 0,7 l.</t>
  </si>
  <si>
    <t>Čistič oken s rozprašovačem</t>
  </si>
  <si>
    <t>Čistič oken s obsahem alkoholu - s rozprašovačem - pH: 7,0 - 9,0. Náplň 0,5 - 1 l.</t>
  </si>
  <si>
    <t>Vinylové rukavice - L</t>
  </si>
  <si>
    <t>balení</t>
  </si>
  <si>
    <t>Velikost L. Balení 100 - 120 ks.</t>
  </si>
  <si>
    <t>Vinylové rukavice - XL</t>
  </si>
  <si>
    <t>Velikost XL. Balení 100 - 120 ks.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</si>
  <si>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</si>
  <si>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</si>
  <si>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</si>
  <si>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</si>
  <si>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70 x 110 cm - 120 litrů, ze silné folie tl. min. 60 mikronů. Role 25 - 30 ks.</t>
  </si>
  <si>
    <t>70 x 110 cm - 120 litrů, ze silné folie tl. min. 100 mikronů. Role 15 - 20 ks.</t>
  </si>
  <si>
    <t xml:space="preserve">Smeták - dřevěný </t>
  </si>
  <si>
    <t>Smeták bez násady pro vnitřní použití, šíře 30 cm.</t>
  </si>
  <si>
    <t>Násada na smetáky a kartáče</t>
  </si>
  <si>
    <t>Dřevěná, pr. 2,5 cm, délka 160 cm.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</si>
  <si>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</si>
  <si>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</si>
  <si>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</si>
  <si>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</si>
  <si>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35 x 40 cm, flanelová, bílá.</t>
  </si>
  <si>
    <t>40 x 40 cm, klasická utěrka švédská z mikrovlákna.</t>
  </si>
  <si>
    <t>Houbový hadřík</t>
  </si>
  <si>
    <t>18 x 16 cm, vysoce savý a trvanlivý.</t>
  </si>
  <si>
    <t xml:space="preserve">Souprava WC - plast </t>
  </si>
  <si>
    <t>Kartáč + odkapávací stojan (držák).</t>
  </si>
  <si>
    <t>MÝDLO  TUHÉ</t>
  </si>
  <si>
    <t>Toaletní mýdlo - hmotnost 1 ks: min. 100 g.</t>
  </si>
  <si>
    <t>MYCÍ PASTA</t>
  </si>
  <si>
    <t>Abrazivní  mycí pasta, pH: 5,5-7,5. Použití: na silně znečištěné ruce. Náplň 0,4 - 0,6 kg.</t>
  </si>
  <si>
    <t>TEKUTÁ MYCÍ PASTA</t>
  </si>
  <si>
    <t>Abrazivní tekutá mycí pasta na ruce s obsahem zvláčňujících a vyživujících přísad. 
Náplň 0,4 - 0,6 kg.</t>
  </si>
  <si>
    <t>Houba tvarovaná velká</t>
  </si>
  <si>
    <t>12 x 7 x 4,5 cm, na jedné straně abrazivní vrstva.</t>
  </si>
  <si>
    <t>Toaletní papír v roli</t>
  </si>
  <si>
    <t>Role, toal. papír 2-vsrtvý, 100% celuloza, min. 200 útržků.</t>
  </si>
  <si>
    <t>Role, toal. papír 3-vrstvý, 100% celuloza, min. 150 útržků.</t>
  </si>
  <si>
    <t>DEZINFEKČNÍ PROSTŘEDEK NA ÚPAVU VODY</t>
  </si>
  <si>
    <t>Koncentrovaný kapalný dezinfekční a mycí prostředek - obsah chloranu sodného menší než 5%, vhodný i pro dezinfekci pitné vody. Náplň 1 - 1,5 l.</t>
  </si>
  <si>
    <t>VŮNĚ WC - suchý sprey</t>
  </si>
  <si>
    <t>Osvěžovač vzduchu - suchý spray, odstraňovač pachů. Náplň  300 ml - 400 ml.</t>
  </si>
  <si>
    <t>MÝDLO TEKUTÉ - s aplikátorem</t>
  </si>
  <si>
    <t>Husté tekuté mýdlo s glycerinem, s přírodními výtažky, balení s aplikátorem. Náplň 0,75 - 1 l.</t>
  </si>
  <si>
    <t>AVIVÁŽ</t>
  </si>
  <si>
    <t>Aviváž, náplň 1 - 1,5 l.</t>
  </si>
  <si>
    <t>PRACÍ GEL</t>
  </si>
  <si>
    <t>Určen na barevné prádlo, náplň 2,5 - 3 l.</t>
  </si>
  <si>
    <t>ČISTIČ ODPADŮ</t>
  </si>
  <si>
    <t>Sypký čistič potrubí. Použití: čištění kuchyňských odpadů od vlasů, tuků, papíru, vaty. Balení s bezpečnostním víčkem. Náplň  0,9 - 1,2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</si>
  <si>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</si>
  <si>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</si>
  <si>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Utěrky bavlněné</t>
  </si>
  <si>
    <t>Utěrky bavlněné, rozměr cca 50 x 65 cm.</t>
  </si>
  <si>
    <t>Kartáč na radiátory</t>
  </si>
  <si>
    <t>Plastové držadlo, syntetická vlákna (PA).</t>
  </si>
  <si>
    <t>Drátěnka</t>
  </si>
  <si>
    <t>Spirálová nerez, balení 1-2 ks.</t>
  </si>
  <si>
    <t>Lukáš Němeček,
Tel.: 727 812 775</t>
  </si>
  <si>
    <t>Univerzitní 8,
301 00 Plzeň,
Provoz a služby - Správa budov</t>
  </si>
  <si>
    <t>Jiří Thumer,
Tel.: 725 981 567</t>
  </si>
  <si>
    <t>Sedláčkova 15, 
301 00 Plzeň,
Provoz a služby - Údržba,
místnost DP 001</t>
  </si>
  <si>
    <t>Ing. Dana Stanková,
Tel.: 724 774 633</t>
  </si>
  <si>
    <t>Máchova 20, 
301 00 Plzeň,
Kolej Máchova 20</t>
  </si>
  <si>
    <t>Balíček skládaných Z-Z ručníků. 2vrstvé, bílé, 100% celuloza, rozměr 23 x 25 cm. Určeno do zásobníků. 
1ks (balíček) min. 150 ks papírových ručníků. V kartonu min. 20 ks (balíčků).</t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</si>
  <si>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</si>
  <si>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</si>
  <si>
    <t>Prací prášek pro barevné prádlo, pro teploty 30 - 90 st, s obsahem složky zabraňující usazování vodního kamene, 
obsah 8 - 10 kg.</t>
  </si>
  <si>
    <r>
      <t>Pytle</t>
    </r>
    <r>
      <rPr>
        <b/>
        <sz val="11"/>
        <color theme="1"/>
        <rFont val="Calibri"/>
        <family val="2"/>
        <charset val="238"/>
        <scheme val="minor"/>
      </rPr>
      <t xml:space="preserve"> zelené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žluté</t>
    </r>
  </si>
  <si>
    <r>
      <t>Pytle</t>
    </r>
    <r>
      <rPr>
        <b/>
        <sz val="11"/>
        <color theme="1"/>
        <rFont val="Calibri"/>
        <family val="2"/>
        <charset val="238"/>
        <scheme val="minor"/>
      </rPr>
      <t xml:space="preserve"> černé, modré</t>
    </r>
    <r>
      <rPr>
        <sz val="11"/>
        <color theme="1"/>
        <rFont val="Calibri"/>
        <family val="2"/>
        <charset val="238"/>
        <scheme val="minor"/>
      </rPr>
      <t xml:space="preserve"> silné</t>
    </r>
  </si>
  <si>
    <r>
      <t xml:space="preserve">Pytle </t>
    </r>
    <r>
      <rPr>
        <b/>
        <sz val="11"/>
        <color theme="1"/>
        <rFont val="Calibri"/>
        <family val="2"/>
        <charset val="238"/>
        <scheme val="minor"/>
      </rPr>
      <t>černé, modré</t>
    </r>
    <r>
      <rPr>
        <sz val="11"/>
        <color theme="1"/>
        <rFont val="Calibri"/>
        <family val="2"/>
        <charset val="238"/>
        <scheme val="minor"/>
      </rPr>
      <t xml:space="preserve"> silné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</si>
</sst>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6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NumberForma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5" fillId="3" borderId="7" xfId="0" applyFont="1" applyFill="1" applyBorder="1" applyAlignment="1" applyProtection="1">
      <alignment horizontal="left" vertical="center" wrapText="1" indent="1"/>
    </xf>
    <xf numFmtId="0" fontId="3" fillId="3" borderId="7" xfId="0" applyFont="1" applyFill="1" applyBorder="1" applyAlignment="1" applyProtection="1">
      <alignment horizontal="left" vertical="center" wrapText="1" inden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NumberForma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NumberForma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NumberForma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2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NumberForma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NumberForma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18"/>
  <sheetViews>
    <sheetView tabSelected="1" zoomScaleNormal="100" workbookViewId="0">
      <selection activeCell="I7" sqref="I7:I68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38" bestFit="1" customWidth="1"/>
    <col min="5" max="5" width="9" style="4" bestFit="1" customWidth="1"/>
    <col min="6" max="6" width="106" style="5" customWidth="1"/>
    <col min="7" max="7" width="17.7109375" style="5" hidden="1" customWidth="1"/>
    <col min="8" max="8" width="24" style="1" bestFit="1" customWidth="1"/>
    <col min="9" max="9" width="21.855468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28.28515625" style="1" hidden="1" customWidth="1"/>
    <col min="14" max="14" width="21" style="1" hidden="1" customWidth="1"/>
    <col min="15" max="15" width="23" style="1" customWidth="1"/>
    <col min="16" max="16" width="34.5703125" style="1" customWidth="1"/>
    <col min="17" max="17" width="25.42578125" style="1" customWidth="1"/>
    <col min="18" max="18" width="11.5703125" style="1" hidden="1" customWidth="1"/>
    <col min="19" max="19" width="62.28515625" style="6" customWidth="1"/>
    <col min="20" max="16384" width="9.140625" style="1"/>
  </cols>
  <sheetData>
    <row r="1" spans="1:19" ht="36" customHeight="1" x14ac:dyDescent="0.25">
      <c r="B1" s="2" t="s">
        <v>43</v>
      </c>
      <c r="C1" s="3"/>
      <c r="D1" s="3"/>
    </row>
    <row r="2" spans="1:19" ht="20.100000000000001" customHeight="1" x14ac:dyDescent="0.25">
      <c r="C2" s="1"/>
      <c r="D2" s="7"/>
      <c r="E2" s="8"/>
      <c r="F2" s="9"/>
      <c r="G2" s="9"/>
      <c r="H2" s="9"/>
      <c r="I2" s="9"/>
      <c r="K2" s="10"/>
      <c r="L2" s="11"/>
      <c r="M2" s="11"/>
      <c r="N2" s="11"/>
      <c r="O2" s="11"/>
      <c r="P2" s="11"/>
      <c r="Q2" s="11"/>
      <c r="R2" s="11"/>
      <c r="S2" s="12"/>
    </row>
    <row r="3" spans="1:19" ht="20.100000000000001" customHeight="1" x14ac:dyDescent="0.25">
      <c r="B3" s="13"/>
      <c r="C3" s="14" t="s">
        <v>0</v>
      </c>
      <c r="D3" s="15"/>
      <c r="E3" s="15"/>
      <c r="F3" s="15"/>
      <c r="G3" s="16"/>
      <c r="H3" s="16"/>
      <c r="I3" s="16"/>
      <c r="J3" s="16"/>
      <c r="K3" s="16"/>
      <c r="M3" s="17"/>
      <c r="N3" s="17"/>
    </row>
    <row r="4" spans="1:19" ht="20.100000000000001" customHeight="1" thickBot="1" x14ac:dyDescent="0.3">
      <c r="B4" s="18"/>
      <c r="C4" s="19" t="s">
        <v>1</v>
      </c>
      <c r="D4" s="15"/>
      <c r="E4" s="15"/>
      <c r="F4" s="15"/>
      <c r="G4" s="9"/>
      <c r="H4" s="10"/>
      <c r="I4" s="10"/>
      <c r="K4" s="10"/>
    </row>
    <row r="5" spans="1:19" ht="34.5" customHeight="1" thickBot="1" x14ac:dyDescent="0.3">
      <c r="B5" s="20"/>
      <c r="C5" s="21"/>
      <c r="D5" s="22"/>
      <c r="E5" s="22"/>
      <c r="F5" s="9"/>
      <c r="G5" s="23"/>
      <c r="I5" s="24" t="s">
        <v>2</v>
      </c>
      <c r="S5" s="25"/>
    </row>
    <row r="6" spans="1:19" ht="76.5" thickTop="1" thickBot="1" x14ac:dyDescent="0.3">
      <c r="B6" s="26" t="s">
        <v>3</v>
      </c>
      <c r="C6" s="27" t="s">
        <v>29</v>
      </c>
      <c r="D6" s="27" t="s">
        <v>4</v>
      </c>
      <c r="E6" s="27" t="s">
        <v>30</v>
      </c>
      <c r="F6" s="27" t="s">
        <v>31</v>
      </c>
      <c r="G6" s="27" t="s">
        <v>32</v>
      </c>
      <c r="H6" s="27" t="s">
        <v>5</v>
      </c>
      <c r="I6" s="28" t="s">
        <v>6</v>
      </c>
      <c r="J6" s="29" t="s">
        <v>7</v>
      </c>
      <c r="K6" s="29" t="s">
        <v>8</v>
      </c>
      <c r="L6" s="27" t="s">
        <v>33</v>
      </c>
      <c r="M6" s="27" t="s">
        <v>40</v>
      </c>
      <c r="N6" s="27" t="s">
        <v>34</v>
      </c>
      <c r="O6" s="29" t="s">
        <v>35</v>
      </c>
      <c r="P6" s="27" t="s">
        <v>36</v>
      </c>
      <c r="Q6" s="27" t="s">
        <v>42</v>
      </c>
      <c r="R6" s="27" t="s">
        <v>37</v>
      </c>
      <c r="S6" s="27" t="s">
        <v>38</v>
      </c>
    </row>
    <row r="7" spans="1:19" ht="53.25" customHeight="1" thickTop="1" x14ac:dyDescent="0.25">
      <c r="A7" s="30"/>
      <c r="B7" s="31">
        <v>1</v>
      </c>
      <c r="C7" s="32" t="s">
        <v>44</v>
      </c>
      <c r="D7" s="33">
        <v>960</v>
      </c>
      <c r="E7" s="34" t="s">
        <v>45</v>
      </c>
      <c r="F7" s="35" t="s">
        <v>144</v>
      </c>
      <c r="G7" s="36">
        <f t="shared" ref="G7:G68" si="0">D7*H7</f>
        <v>21120</v>
      </c>
      <c r="H7" s="37">
        <v>22</v>
      </c>
      <c r="I7" s="139"/>
      <c r="J7" s="38">
        <f t="shared" ref="J7:J15" si="1">D7*I7</f>
        <v>0</v>
      </c>
      <c r="K7" s="39" t="str">
        <f t="shared" ref="K7:K15" si="2">IF(ISNUMBER(I7), IF(I7&gt;H7,"NEVYHOVUJE","VYHOVUJE")," ")</f>
        <v xml:space="preserve"> </v>
      </c>
      <c r="L7" s="40" t="s">
        <v>41</v>
      </c>
      <c r="M7" s="41"/>
      <c r="N7" s="41"/>
      <c r="O7" s="42" t="s">
        <v>138</v>
      </c>
      <c r="P7" s="42" t="s">
        <v>139</v>
      </c>
      <c r="Q7" s="43">
        <v>14</v>
      </c>
      <c r="R7" s="41"/>
      <c r="S7" s="44" t="s">
        <v>16</v>
      </c>
    </row>
    <row r="8" spans="1:19" ht="44.25" customHeight="1" x14ac:dyDescent="0.25">
      <c r="B8" s="45">
        <v>2</v>
      </c>
      <c r="C8" s="46" t="s">
        <v>46</v>
      </c>
      <c r="D8" s="47">
        <v>576</v>
      </c>
      <c r="E8" s="48" t="s">
        <v>47</v>
      </c>
      <c r="F8" s="49" t="s">
        <v>48</v>
      </c>
      <c r="G8" s="50">
        <f t="shared" si="0"/>
        <v>27072</v>
      </c>
      <c r="H8" s="51">
        <v>47</v>
      </c>
      <c r="I8" s="140"/>
      <c r="J8" s="52">
        <f t="shared" si="1"/>
        <v>0</v>
      </c>
      <c r="K8" s="53" t="str">
        <f t="shared" si="2"/>
        <v xml:space="preserve"> </v>
      </c>
      <c r="L8" s="54"/>
      <c r="M8" s="55"/>
      <c r="N8" s="55"/>
      <c r="O8" s="56"/>
      <c r="P8" s="56"/>
      <c r="Q8" s="57"/>
      <c r="R8" s="55"/>
      <c r="S8" s="58" t="s">
        <v>15</v>
      </c>
    </row>
    <row r="9" spans="1:19" ht="43.5" customHeight="1" x14ac:dyDescent="0.25">
      <c r="B9" s="45">
        <v>3</v>
      </c>
      <c r="C9" s="46" t="s">
        <v>49</v>
      </c>
      <c r="D9" s="47">
        <v>48</v>
      </c>
      <c r="E9" s="48" t="s">
        <v>50</v>
      </c>
      <c r="F9" s="59" t="s">
        <v>51</v>
      </c>
      <c r="G9" s="50">
        <f t="shared" si="0"/>
        <v>3240</v>
      </c>
      <c r="H9" s="51">
        <v>67.5</v>
      </c>
      <c r="I9" s="140"/>
      <c r="J9" s="52">
        <f t="shared" si="1"/>
        <v>0</v>
      </c>
      <c r="K9" s="53" t="str">
        <f t="shared" si="2"/>
        <v xml:space="preserve"> </v>
      </c>
      <c r="L9" s="54"/>
      <c r="M9" s="55"/>
      <c r="N9" s="55"/>
      <c r="O9" s="56"/>
      <c r="P9" s="56"/>
      <c r="Q9" s="57"/>
      <c r="R9" s="55"/>
      <c r="S9" s="58" t="s">
        <v>27</v>
      </c>
    </row>
    <row r="10" spans="1:19" ht="39" customHeight="1" x14ac:dyDescent="0.25">
      <c r="B10" s="45">
        <v>4</v>
      </c>
      <c r="C10" s="46" t="s">
        <v>52</v>
      </c>
      <c r="D10" s="47">
        <v>16</v>
      </c>
      <c r="E10" s="48" t="s">
        <v>50</v>
      </c>
      <c r="F10" s="49" t="s">
        <v>53</v>
      </c>
      <c r="G10" s="50">
        <f t="shared" si="0"/>
        <v>1152</v>
      </c>
      <c r="H10" s="51">
        <v>72</v>
      </c>
      <c r="I10" s="140"/>
      <c r="J10" s="52">
        <f t="shared" si="1"/>
        <v>0</v>
      </c>
      <c r="K10" s="53" t="str">
        <f t="shared" si="2"/>
        <v xml:space="preserve"> </v>
      </c>
      <c r="L10" s="54"/>
      <c r="M10" s="55"/>
      <c r="N10" s="55"/>
      <c r="O10" s="56"/>
      <c r="P10" s="56"/>
      <c r="Q10" s="57"/>
      <c r="R10" s="55"/>
      <c r="S10" s="58" t="s">
        <v>27</v>
      </c>
    </row>
    <row r="11" spans="1:19" ht="37.5" customHeight="1" x14ac:dyDescent="0.25">
      <c r="B11" s="45">
        <v>5</v>
      </c>
      <c r="C11" s="46" t="s">
        <v>54</v>
      </c>
      <c r="D11" s="47">
        <v>1</v>
      </c>
      <c r="E11" s="48" t="s">
        <v>50</v>
      </c>
      <c r="F11" s="49" t="s">
        <v>55</v>
      </c>
      <c r="G11" s="50">
        <f t="shared" si="0"/>
        <v>319</v>
      </c>
      <c r="H11" s="51">
        <v>319</v>
      </c>
      <c r="I11" s="140"/>
      <c r="J11" s="52">
        <f t="shared" si="1"/>
        <v>0</v>
      </c>
      <c r="K11" s="53" t="str">
        <f t="shared" si="2"/>
        <v xml:space="preserve"> </v>
      </c>
      <c r="L11" s="54"/>
      <c r="M11" s="55"/>
      <c r="N11" s="55"/>
      <c r="O11" s="56"/>
      <c r="P11" s="56"/>
      <c r="Q11" s="57"/>
      <c r="R11" s="55"/>
      <c r="S11" s="58" t="s">
        <v>27</v>
      </c>
    </row>
    <row r="12" spans="1:19" ht="57" customHeight="1" x14ac:dyDescent="0.25">
      <c r="B12" s="45">
        <v>6</v>
      </c>
      <c r="C12" s="46" t="s">
        <v>56</v>
      </c>
      <c r="D12" s="47">
        <v>6</v>
      </c>
      <c r="E12" s="48" t="s">
        <v>50</v>
      </c>
      <c r="F12" s="46" t="s">
        <v>57</v>
      </c>
      <c r="G12" s="50">
        <f t="shared" si="0"/>
        <v>792</v>
      </c>
      <c r="H12" s="51">
        <v>132</v>
      </c>
      <c r="I12" s="140"/>
      <c r="J12" s="52">
        <f t="shared" si="1"/>
        <v>0</v>
      </c>
      <c r="K12" s="53" t="str">
        <f t="shared" si="2"/>
        <v xml:space="preserve"> </v>
      </c>
      <c r="L12" s="54"/>
      <c r="M12" s="55"/>
      <c r="N12" s="55"/>
      <c r="O12" s="56"/>
      <c r="P12" s="56"/>
      <c r="Q12" s="57"/>
      <c r="R12" s="55"/>
      <c r="S12" s="58" t="s">
        <v>24</v>
      </c>
    </row>
    <row r="13" spans="1:19" ht="43.5" customHeight="1" x14ac:dyDescent="0.25">
      <c r="B13" s="45">
        <v>7</v>
      </c>
      <c r="C13" s="46" t="s">
        <v>58</v>
      </c>
      <c r="D13" s="47">
        <v>48</v>
      </c>
      <c r="E13" s="48" t="s">
        <v>50</v>
      </c>
      <c r="F13" s="49" t="s">
        <v>59</v>
      </c>
      <c r="G13" s="50">
        <f t="shared" si="0"/>
        <v>2880</v>
      </c>
      <c r="H13" s="51">
        <v>60</v>
      </c>
      <c r="I13" s="140"/>
      <c r="J13" s="52">
        <f t="shared" si="1"/>
        <v>0</v>
      </c>
      <c r="K13" s="53" t="str">
        <f t="shared" si="2"/>
        <v xml:space="preserve"> </v>
      </c>
      <c r="L13" s="54"/>
      <c r="M13" s="55"/>
      <c r="N13" s="55"/>
      <c r="O13" s="56"/>
      <c r="P13" s="56"/>
      <c r="Q13" s="57"/>
      <c r="R13" s="55"/>
      <c r="S13" s="58" t="s">
        <v>24</v>
      </c>
    </row>
    <row r="14" spans="1:19" ht="52.5" customHeight="1" x14ac:dyDescent="0.25">
      <c r="B14" s="45">
        <v>8</v>
      </c>
      <c r="C14" s="46" t="s">
        <v>60</v>
      </c>
      <c r="D14" s="47">
        <v>20</v>
      </c>
      <c r="E14" s="48" t="s">
        <v>50</v>
      </c>
      <c r="F14" s="49" t="s">
        <v>61</v>
      </c>
      <c r="G14" s="50">
        <f t="shared" si="0"/>
        <v>920</v>
      </c>
      <c r="H14" s="51">
        <v>46</v>
      </c>
      <c r="I14" s="140"/>
      <c r="J14" s="52">
        <f t="shared" si="1"/>
        <v>0</v>
      </c>
      <c r="K14" s="53" t="str">
        <f t="shared" si="2"/>
        <v xml:space="preserve"> </v>
      </c>
      <c r="L14" s="54"/>
      <c r="M14" s="55"/>
      <c r="N14" s="55"/>
      <c r="O14" s="56"/>
      <c r="P14" s="56"/>
      <c r="Q14" s="57"/>
      <c r="R14" s="55"/>
      <c r="S14" s="58" t="s">
        <v>23</v>
      </c>
    </row>
    <row r="15" spans="1:19" ht="37.5" customHeight="1" x14ac:dyDescent="0.25">
      <c r="B15" s="45">
        <v>9</v>
      </c>
      <c r="C15" s="46" t="s">
        <v>62</v>
      </c>
      <c r="D15" s="47">
        <v>12</v>
      </c>
      <c r="E15" s="48" t="s">
        <v>50</v>
      </c>
      <c r="F15" s="49" t="s">
        <v>63</v>
      </c>
      <c r="G15" s="50">
        <f t="shared" si="0"/>
        <v>612</v>
      </c>
      <c r="H15" s="51">
        <v>51</v>
      </c>
      <c r="I15" s="140"/>
      <c r="J15" s="52">
        <f t="shared" si="1"/>
        <v>0</v>
      </c>
      <c r="K15" s="53" t="str">
        <f t="shared" si="2"/>
        <v xml:space="preserve"> </v>
      </c>
      <c r="L15" s="54"/>
      <c r="M15" s="55"/>
      <c r="N15" s="55"/>
      <c r="O15" s="56"/>
      <c r="P15" s="56"/>
      <c r="Q15" s="57"/>
      <c r="R15" s="55"/>
      <c r="S15" s="58" t="s">
        <v>24</v>
      </c>
    </row>
    <row r="16" spans="1:19" ht="40.5" customHeight="1" x14ac:dyDescent="0.25">
      <c r="B16" s="45">
        <v>10</v>
      </c>
      <c r="C16" s="46" t="s">
        <v>64</v>
      </c>
      <c r="D16" s="47">
        <v>20</v>
      </c>
      <c r="E16" s="48" t="s">
        <v>50</v>
      </c>
      <c r="F16" s="49" t="s">
        <v>65</v>
      </c>
      <c r="G16" s="50">
        <f t="shared" si="0"/>
        <v>1080</v>
      </c>
      <c r="H16" s="51">
        <v>54</v>
      </c>
      <c r="I16" s="140"/>
      <c r="J16" s="52">
        <f t="shared" ref="J16:J68" si="3">D16*I16</f>
        <v>0</v>
      </c>
      <c r="K16" s="53" t="str">
        <f t="shared" ref="K16:K68" si="4">IF(ISNUMBER(I16), IF(I16&gt;H16,"NEVYHOVUJE","VYHOVUJE")," ")</f>
        <v xml:space="preserve"> </v>
      </c>
      <c r="L16" s="54"/>
      <c r="M16" s="55"/>
      <c r="N16" s="55"/>
      <c r="O16" s="56"/>
      <c r="P16" s="56"/>
      <c r="Q16" s="57"/>
      <c r="R16" s="55"/>
      <c r="S16" s="58" t="s">
        <v>24</v>
      </c>
    </row>
    <row r="17" spans="2:19" ht="36.75" customHeight="1" x14ac:dyDescent="0.25">
      <c r="B17" s="45">
        <v>11</v>
      </c>
      <c r="C17" s="46" t="s">
        <v>66</v>
      </c>
      <c r="D17" s="47">
        <v>20</v>
      </c>
      <c r="E17" s="48" t="s">
        <v>50</v>
      </c>
      <c r="F17" s="49" t="s">
        <v>67</v>
      </c>
      <c r="G17" s="50">
        <f t="shared" si="0"/>
        <v>840</v>
      </c>
      <c r="H17" s="51">
        <v>42</v>
      </c>
      <c r="I17" s="140"/>
      <c r="J17" s="52">
        <f t="shared" si="3"/>
        <v>0</v>
      </c>
      <c r="K17" s="53" t="str">
        <f t="shared" si="4"/>
        <v xml:space="preserve"> </v>
      </c>
      <c r="L17" s="54"/>
      <c r="M17" s="55"/>
      <c r="N17" s="55"/>
      <c r="O17" s="56"/>
      <c r="P17" s="56"/>
      <c r="Q17" s="57"/>
      <c r="R17" s="55"/>
      <c r="S17" s="58" t="s">
        <v>28</v>
      </c>
    </row>
    <row r="18" spans="2:19" ht="37.5" customHeight="1" x14ac:dyDescent="0.25">
      <c r="B18" s="45">
        <v>12</v>
      </c>
      <c r="C18" s="46" t="s">
        <v>68</v>
      </c>
      <c r="D18" s="47">
        <v>48</v>
      </c>
      <c r="E18" s="48" t="s">
        <v>50</v>
      </c>
      <c r="F18" s="49" t="s">
        <v>69</v>
      </c>
      <c r="G18" s="50">
        <f t="shared" si="0"/>
        <v>1440</v>
      </c>
      <c r="H18" s="51">
        <v>30</v>
      </c>
      <c r="I18" s="140"/>
      <c r="J18" s="52">
        <f t="shared" si="3"/>
        <v>0</v>
      </c>
      <c r="K18" s="53" t="str">
        <f t="shared" si="4"/>
        <v xml:space="preserve"> </v>
      </c>
      <c r="L18" s="54"/>
      <c r="M18" s="55"/>
      <c r="N18" s="55"/>
      <c r="O18" s="56"/>
      <c r="P18" s="56"/>
      <c r="Q18" s="57"/>
      <c r="R18" s="55"/>
      <c r="S18" s="58" t="s">
        <v>28</v>
      </c>
    </row>
    <row r="19" spans="2:19" ht="33.75" customHeight="1" x14ac:dyDescent="0.25">
      <c r="B19" s="45">
        <v>13</v>
      </c>
      <c r="C19" s="46" t="s">
        <v>70</v>
      </c>
      <c r="D19" s="47">
        <v>20</v>
      </c>
      <c r="E19" s="48" t="s">
        <v>50</v>
      </c>
      <c r="F19" s="60" t="s">
        <v>145</v>
      </c>
      <c r="G19" s="50">
        <f t="shared" si="0"/>
        <v>1900</v>
      </c>
      <c r="H19" s="51">
        <v>95</v>
      </c>
      <c r="I19" s="140"/>
      <c r="J19" s="52">
        <f t="shared" si="3"/>
        <v>0</v>
      </c>
      <c r="K19" s="53" t="str">
        <f t="shared" si="4"/>
        <v xml:space="preserve"> </v>
      </c>
      <c r="L19" s="54"/>
      <c r="M19" s="55"/>
      <c r="N19" s="55"/>
      <c r="O19" s="56"/>
      <c r="P19" s="56"/>
      <c r="Q19" s="57"/>
      <c r="R19" s="55"/>
      <c r="S19" s="58" t="s">
        <v>24</v>
      </c>
    </row>
    <row r="20" spans="2:19" ht="18.75" customHeight="1" x14ac:dyDescent="0.25">
      <c r="B20" s="45">
        <v>14</v>
      </c>
      <c r="C20" s="46" t="s">
        <v>71</v>
      </c>
      <c r="D20" s="47">
        <v>12</v>
      </c>
      <c r="E20" s="48" t="s">
        <v>50</v>
      </c>
      <c r="F20" s="49" t="s">
        <v>72</v>
      </c>
      <c r="G20" s="50">
        <f t="shared" si="0"/>
        <v>288</v>
      </c>
      <c r="H20" s="51">
        <v>24</v>
      </c>
      <c r="I20" s="140"/>
      <c r="J20" s="52">
        <f t="shared" si="3"/>
        <v>0</v>
      </c>
      <c r="K20" s="53" t="str">
        <f t="shared" si="4"/>
        <v xml:space="preserve"> </v>
      </c>
      <c r="L20" s="54"/>
      <c r="M20" s="55"/>
      <c r="N20" s="55"/>
      <c r="O20" s="56"/>
      <c r="P20" s="56"/>
      <c r="Q20" s="57"/>
      <c r="R20" s="55"/>
      <c r="S20" s="58" t="s">
        <v>24</v>
      </c>
    </row>
    <row r="21" spans="2:19" ht="18.75" customHeight="1" x14ac:dyDescent="0.25">
      <c r="B21" s="45">
        <v>15</v>
      </c>
      <c r="C21" s="46" t="s">
        <v>71</v>
      </c>
      <c r="D21" s="47">
        <v>12</v>
      </c>
      <c r="E21" s="48" t="s">
        <v>50</v>
      </c>
      <c r="F21" s="49" t="s">
        <v>73</v>
      </c>
      <c r="G21" s="50">
        <f t="shared" si="0"/>
        <v>288</v>
      </c>
      <c r="H21" s="51">
        <v>24</v>
      </c>
      <c r="I21" s="140"/>
      <c r="J21" s="52">
        <f t="shared" si="3"/>
        <v>0</v>
      </c>
      <c r="K21" s="53" t="str">
        <f t="shared" si="4"/>
        <v xml:space="preserve"> </v>
      </c>
      <c r="L21" s="54"/>
      <c r="M21" s="55"/>
      <c r="N21" s="55"/>
      <c r="O21" s="56"/>
      <c r="P21" s="56"/>
      <c r="Q21" s="57"/>
      <c r="R21" s="55"/>
      <c r="S21" s="58" t="s">
        <v>24</v>
      </c>
    </row>
    <row r="22" spans="2:19" ht="18.75" customHeight="1" x14ac:dyDescent="0.25">
      <c r="B22" s="45">
        <v>16</v>
      </c>
      <c r="C22" s="46" t="s">
        <v>71</v>
      </c>
      <c r="D22" s="47">
        <v>12</v>
      </c>
      <c r="E22" s="48" t="s">
        <v>50</v>
      </c>
      <c r="F22" s="49" t="s">
        <v>74</v>
      </c>
      <c r="G22" s="50">
        <f t="shared" si="0"/>
        <v>288</v>
      </c>
      <c r="H22" s="51">
        <v>24</v>
      </c>
      <c r="I22" s="140"/>
      <c r="J22" s="52">
        <f t="shared" si="3"/>
        <v>0</v>
      </c>
      <c r="K22" s="53" t="str">
        <f t="shared" si="4"/>
        <v xml:space="preserve"> </v>
      </c>
      <c r="L22" s="54"/>
      <c r="M22" s="55"/>
      <c r="N22" s="55"/>
      <c r="O22" s="56"/>
      <c r="P22" s="56"/>
      <c r="Q22" s="57"/>
      <c r="R22" s="55"/>
      <c r="S22" s="58" t="s">
        <v>24</v>
      </c>
    </row>
    <row r="23" spans="2:19" ht="37.5" customHeight="1" x14ac:dyDescent="0.25">
      <c r="B23" s="45">
        <v>17</v>
      </c>
      <c r="C23" s="46" t="s">
        <v>75</v>
      </c>
      <c r="D23" s="47">
        <v>1</v>
      </c>
      <c r="E23" s="48" t="s">
        <v>50</v>
      </c>
      <c r="F23" s="60" t="s">
        <v>147</v>
      </c>
      <c r="G23" s="50">
        <f t="shared" si="0"/>
        <v>449</v>
      </c>
      <c r="H23" s="51">
        <v>449</v>
      </c>
      <c r="I23" s="140"/>
      <c r="J23" s="52">
        <f t="shared" si="3"/>
        <v>0</v>
      </c>
      <c r="K23" s="53" t="str">
        <f t="shared" si="4"/>
        <v xml:space="preserve"> </v>
      </c>
      <c r="L23" s="54"/>
      <c r="M23" s="55"/>
      <c r="N23" s="55"/>
      <c r="O23" s="56"/>
      <c r="P23" s="56"/>
      <c r="Q23" s="57"/>
      <c r="R23" s="55"/>
      <c r="S23" s="58" t="s">
        <v>25</v>
      </c>
    </row>
    <row r="24" spans="2:19" ht="21" customHeight="1" x14ac:dyDescent="0.25">
      <c r="B24" s="45">
        <v>18</v>
      </c>
      <c r="C24" s="46" t="s">
        <v>76</v>
      </c>
      <c r="D24" s="47">
        <v>20</v>
      </c>
      <c r="E24" s="48" t="s">
        <v>50</v>
      </c>
      <c r="F24" s="49" t="s">
        <v>77</v>
      </c>
      <c r="G24" s="50">
        <f t="shared" si="0"/>
        <v>1800</v>
      </c>
      <c r="H24" s="51">
        <v>90</v>
      </c>
      <c r="I24" s="140"/>
      <c r="J24" s="52">
        <f t="shared" si="3"/>
        <v>0</v>
      </c>
      <c r="K24" s="53" t="str">
        <f t="shared" si="4"/>
        <v xml:space="preserve"> </v>
      </c>
      <c r="L24" s="54"/>
      <c r="M24" s="55"/>
      <c r="N24" s="55"/>
      <c r="O24" s="56"/>
      <c r="P24" s="56"/>
      <c r="Q24" s="57"/>
      <c r="R24" s="55"/>
      <c r="S24" s="58" t="s">
        <v>20</v>
      </c>
    </row>
    <row r="25" spans="2:19" ht="39.75" customHeight="1" x14ac:dyDescent="0.25">
      <c r="B25" s="45">
        <v>19</v>
      </c>
      <c r="C25" s="46" t="s">
        <v>78</v>
      </c>
      <c r="D25" s="47">
        <v>20</v>
      </c>
      <c r="E25" s="48" t="s">
        <v>50</v>
      </c>
      <c r="F25" s="49" t="s">
        <v>79</v>
      </c>
      <c r="G25" s="50">
        <f t="shared" si="0"/>
        <v>1200</v>
      </c>
      <c r="H25" s="51">
        <v>60</v>
      </c>
      <c r="I25" s="140"/>
      <c r="J25" s="52">
        <f t="shared" si="3"/>
        <v>0</v>
      </c>
      <c r="K25" s="53" t="str">
        <f t="shared" si="4"/>
        <v xml:space="preserve"> </v>
      </c>
      <c r="L25" s="54"/>
      <c r="M25" s="55"/>
      <c r="N25" s="55"/>
      <c r="O25" s="56"/>
      <c r="P25" s="56"/>
      <c r="Q25" s="57"/>
      <c r="R25" s="55"/>
      <c r="S25" s="58" t="s">
        <v>21</v>
      </c>
    </row>
    <row r="26" spans="2:19" ht="21.75" customHeight="1" x14ac:dyDescent="0.25">
      <c r="B26" s="45">
        <v>20</v>
      </c>
      <c r="C26" s="46" t="s">
        <v>80</v>
      </c>
      <c r="D26" s="47">
        <v>15</v>
      </c>
      <c r="E26" s="48" t="s">
        <v>50</v>
      </c>
      <c r="F26" s="61" t="s">
        <v>81</v>
      </c>
      <c r="G26" s="50">
        <f t="shared" si="0"/>
        <v>585</v>
      </c>
      <c r="H26" s="51">
        <v>39</v>
      </c>
      <c r="I26" s="140"/>
      <c r="J26" s="52">
        <f t="shared" si="3"/>
        <v>0</v>
      </c>
      <c r="K26" s="53" t="str">
        <f t="shared" si="4"/>
        <v xml:space="preserve"> </v>
      </c>
      <c r="L26" s="54"/>
      <c r="M26" s="55"/>
      <c r="N26" s="55"/>
      <c r="O26" s="56"/>
      <c r="P26" s="56"/>
      <c r="Q26" s="57"/>
      <c r="R26" s="55"/>
      <c r="S26" s="58" t="s">
        <v>24</v>
      </c>
    </row>
    <row r="27" spans="2:19" ht="21.75" customHeight="1" x14ac:dyDescent="0.25">
      <c r="B27" s="45">
        <v>21</v>
      </c>
      <c r="C27" s="46" t="s">
        <v>82</v>
      </c>
      <c r="D27" s="47">
        <v>6</v>
      </c>
      <c r="E27" s="48" t="s">
        <v>83</v>
      </c>
      <c r="F27" s="49" t="s">
        <v>84</v>
      </c>
      <c r="G27" s="50">
        <f t="shared" si="0"/>
        <v>1800</v>
      </c>
      <c r="H27" s="51">
        <v>300</v>
      </c>
      <c r="I27" s="140"/>
      <c r="J27" s="52">
        <f t="shared" si="3"/>
        <v>0</v>
      </c>
      <c r="K27" s="53" t="str">
        <f t="shared" si="4"/>
        <v xml:space="preserve"> </v>
      </c>
      <c r="L27" s="54"/>
      <c r="M27" s="55"/>
      <c r="N27" s="55"/>
      <c r="O27" s="56"/>
      <c r="P27" s="56"/>
      <c r="Q27" s="57"/>
      <c r="R27" s="55"/>
      <c r="S27" s="58" t="s">
        <v>12</v>
      </c>
    </row>
    <row r="28" spans="2:19" ht="21.75" customHeight="1" x14ac:dyDescent="0.25">
      <c r="B28" s="45">
        <v>22</v>
      </c>
      <c r="C28" s="46" t="s">
        <v>85</v>
      </c>
      <c r="D28" s="47">
        <v>2</v>
      </c>
      <c r="E28" s="48" t="s">
        <v>83</v>
      </c>
      <c r="F28" s="49" t="s">
        <v>86</v>
      </c>
      <c r="G28" s="50">
        <f t="shared" si="0"/>
        <v>600</v>
      </c>
      <c r="H28" s="51">
        <v>300</v>
      </c>
      <c r="I28" s="140"/>
      <c r="J28" s="52">
        <f t="shared" si="3"/>
        <v>0</v>
      </c>
      <c r="K28" s="53" t="str">
        <f t="shared" si="4"/>
        <v xml:space="preserve"> </v>
      </c>
      <c r="L28" s="54"/>
      <c r="M28" s="55"/>
      <c r="N28" s="55"/>
      <c r="O28" s="56"/>
      <c r="P28" s="56"/>
      <c r="Q28" s="57"/>
      <c r="R28" s="55"/>
      <c r="S28" s="58" t="s">
        <v>12</v>
      </c>
    </row>
    <row r="29" spans="2:19" ht="21.75" customHeight="1" x14ac:dyDescent="0.25">
      <c r="B29" s="45">
        <v>23</v>
      </c>
      <c r="C29" s="46" t="s">
        <v>87</v>
      </c>
      <c r="D29" s="47">
        <v>30</v>
      </c>
      <c r="E29" s="48" t="s">
        <v>88</v>
      </c>
      <c r="F29" s="49" t="s">
        <v>89</v>
      </c>
      <c r="G29" s="50">
        <f t="shared" si="0"/>
        <v>870</v>
      </c>
      <c r="H29" s="51">
        <v>29</v>
      </c>
      <c r="I29" s="140"/>
      <c r="J29" s="52">
        <f t="shared" si="3"/>
        <v>0</v>
      </c>
      <c r="K29" s="53" t="str">
        <f t="shared" si="4"/>
        <v xml:space="preserve"> </v>
      </c>
      <c r="L29" s="54"/>
      <c r="M29" s="55"/>
      <c r="N29" s="55"/>
      <c r="O29" s="56"/>
      <c r="P29" s="56"/>
      <c r="Q29" s="57"/>
      <c r="R29" s="55"/>
      <c r="S29" s="58" t="s">
        <v>13</v>
      </c>
    </row>
    <row r="30" spans="2:19" ht="21.75" customHeight="1" x14ac:dyDescent="0.25">
      <c r="B30" s="45">
        <v>24</v>
      </c>
      <c r="C30" s="46" t="s">
        <v>87</v>
      </c>
      <c r="D30" s="47">
        <v>20</v>
      </c>
      <c r="E30" s="48" t="s">
        <v>88</v>
      </c>
      <c r="F30" s="49" t="s">
        <v>90</v>
      </c>
      <c r="G30" s="50">
        <f t="shared" si="0"/>
        <v>720</v>
      </c>
      <c r="H30" s="51">
        <v>36</v>
      </c>
      <c r="I30" s="140"/>
      <c r="J30" s="52">
        <f t="shared" si="3"/>
        <v>0</v>
      </c>
      <c r="K30" s="53" t="str">
        <f t="shared" si="4"/>
        <v xml:space="preserve"> </v>
      </c>
      <c r="L30" s="54"/>
      <c r="M30" s="55"/>
      <c r="N30" s="55"/>
      <c r="O30" s="56"/>
      <c r="P30" s="56"/>
      <c r="Q30" s="57"/>
      <c r="R30" s="55"/>
      <c r="S30" s="58" t="s">
        <v>13</v>
      </c>
    </row>
    <row r="31" spans="2:19" ht="21.75" customHeight="1" x14ac:dyDescent="0.25">
      <c r="B31" s="45">
        <v>25</v>
      </c>
      <c r="C31" s="60" t="s">
        <v>148</v>
      </c>
      <c r="D31" s="47">
        <v>30</v>
      </c>
      <c r="E31" s="48" t="s">
        <v>88</v>
      </c>
      <c r="F31" s="49" t="s">
        <v>91</v>
      </c>
      <c r="G31" s="50">
        <f t="shared" si="0"/>
        <v>4260</v>
      </c>
      <c r="H31" s="51">
        <v>142</v>
      </c>
      <c r="I31" s="140"/>
      <c r="J31" s="52">
        <f t="shared" si="3"/>
        <v>0</v>
      </c>
      <c r="K31" s="53" t="str">
        <f t="shared" si="4"/>
        <v xml:space="preserve"> </v>
      </c>
      <c r="L31" s="54"/>
      <c r="M31" s="55"/>
      <c r="N31" s="55"/>
      <c r="O31" s="56"/>
      <c r="P31" s="56"/>
      <c r="Q31" s="57"/>
      <c r="R31" s="55"/>
      <c r="S31" s="58" t="s">
        <v>13</v>
      </c>
    </row>
    <row r="32" spans="2:19" ht="21.75" customHeight="1" x14ac:dyDescent="0.25">
      <c r="B32" s="45">
        <v>26</v>
      </c>
      <c r="C32" s="60" t="s">
        <v>149</v>
      </c>
      <c r="D32" s="47">
        <v>30</v>
      </c>
      <c r="E32" s="48" t="s">
        <v>88</v>
      </c>
      <c r="F32" s="49" t="s">
        <v>92</v>
      </c>
      <c r="G32" s="50">
        <f t="shared" si="0"/>
        <v>2775</v>
      </c>
      <c r="H32" s="51">
        <v>92.5</v>
      </c>
      <c r="I32" s="140"/>
      <c r="J32" s="52">
        <f t="shared" si="3"/>
        <v>0</v>
      </c>
      <c r="K32" s="53" t="str">
        <f t="shared" si="4"/>
        <v xml:space="preserve"> </v>
      </c>
      <c r="L32" s="54"/>
      <c r="M32" s="55"/>
      <c r="N32" s="55"/>
      <c r="O32" s="56"/>
      <c r="P32" s="56"/>
      <c r="Q32" s="57"/>
      <c r="R32" s="55"/>
      <c r="S32" s="58" t="s">
        <v>13</v>
      </c>
    </row>
    <row r="33" spans="2:19" ht="21.75" customHeight="1" x14ac:dyDescent="0.25">
      <c r="B33" s="45">
        <v>27</v>
      </c>
      <c r="C33" s="46" t="s">
        <v>93</v>
      </c>
      <c r="D33" s="47">
        <v>3</v>
      </c>
      <c r="E33" s="48" t="s">
        <v>50</v>
      </c>
      <c r="F33" s="49" t="s">
        <v>94</v>
      </c>
      <c r="G33" s="50">
        <f t="shared" si="0"/>
        <v>213</v>
      </c>
      <c r="H33" s="51">
        <v>71</v>
      </c>
      <c r="I33" s="140"/>
      <c r="J33" s="52">
        <f t="shared" si="3"/>
        <v>0</v>
      </c>
      <c r="K33" s="53" t="str">
        <f t="shared" si="4"/>
        <v xml:space="preserve"> </v>
      </c>
      <c r="L33" s="54"/>
      <c r="M33" s="55"/>
      <c r="N33" s="55"/>
      <c r="O33" s="56"/>
      <c r="P33" s="56"/>
      <c r="Q33" s="57"/>
      <c r="R33" s="55"/>
      <c r="S33" s="58" t="s">
        <v>17</v>
      </c>
    </row>
    <row r="34" spans="2:19" ht="21.75" customHeight="1" x14ac:dyDescent="0.25">
      <c r="B34" s="45">
        <v>28</v>
      </c>
      <c r="C34" s="46" t="s">
        <v>95</v>
      </c>
      <c r="D34" s="47">
        <v>3</v>
      </c>
      <c r="E34" s="48" t="s">
        <v>50</v>
      </c>
      <c r="F34" s="49" t="s">
        <v>96</v>
      </c>
      <c r="G34" s="50">
        <f t="shared" si="0"/>
        <v>159</v>
      </c>
      <c r="H34" s="51">
        <v>53</v>
      </c>
      <c r="I34" s="140"/>
      <c r="J34" s="52">
        <f t="shared" si="3"/>
        <v>0</v>
      </c>
      <c r="K34" s="53" t="str">
        <f t="shared" si="4"/>
        <v xml:space="preserve"> </v>
      </c>
      <c r="L34" s="54"/>
      <c r="M34" s="55"/>
      <c r="N34" s="55"/>
      <c r="O34" s="56"/>
      <c r="P34" s="56"/>
      <c r="Q34" s="57"/>
      <c r="R34" s="55"/>
      <c r="S34" s="58" t="s">
        <v>24</v>
      </c>
    </row>
    <row r="35" spans="2:19" ht="21.75" customHeight="1" x14ac:dyDescent="0.25">
      <c r="B35" s="45">
        <v>29</v>
      </c>
      <c r="C35" s="46" t="s">
        <v>97</v>
      </c>
      <c r="D35" s="47">
        <v>30</v>
      </c>
      <c r="E35" s="48" t="s">
        <v>50</v>
      </c>
      <c r="F35" s="49" t="s">
        <v>98</v>
      </c>
      <c r="G35" s="50">
        <f t="shared" si="0"/>
        <v>540</v>
      </c>
      <c r="H35" s="51">
        <v>18</v>
      </c>
      <c r="I35" s="140"/>
      <c r="J35" s="52">
        <f t="shared" si="3"/>
        <v>0</v>
      </c>
      <c r="K35" s="53" t="str">
        <f t="shared" si="4"/>
        <v xml:space="preserve"> </v>
      </c>
      <c r="L35" s="54"/>
      <c r="M35" s="55"/>
      <c r="N35" s="55"/>
      <c r="O35" s="56"/>
      <c r="P35" s="56"/>
      <c r="Q35" s="57"/>
      <c r="R35" s="55"/>
      <c r="S35" s="58" t="s">
        <v>19</v>
      </c>
    </row>
    <row r="36" spans="2:19" ht="21.75" customHeight="1" x14ac:dyDescent="0.25">
      <c r="B36" s="45">
        <v>30</v>
      </c>
      <c r="C36" s="46" t="s">
        <v>97</v>
      </c>
      <c r="D36" s="47">
        <v>20</v>
      </c>
      <c r="E36" s="48" t="s">
        <v>50</v>
      </c>
      <c r="F36" s="49" t="s">
        <v>99</v>
      </c>
      <c r="G36" s="50">
        <f t="shared" si="0"/>
        <v>400</v>
      </c>
      <c r="H36" s="51">
        <v>20</v>
      </c>
      <c r="I36" s="140"/>
      <c r="J36" s="52">
        <f t="shared" si="3"/>
        <v>0</v>
      </c>
      <c r="K36" s="53" t="str">
        <f t="shared" si="4"/>
        <v xml:space="preserve"> </v>
      </c>
      <c r="L36" s="54"/>
      <c r="M36" s="55"/>
      <c r="N36" s="55"/>
      <c r="O36" s="56"/>
      <c r="P36" s="56"/>
      <c r="Q36" s="57"/>
      <c r="R36" s="55"/>
      <c r="S36" s="58" t="s">
        <v>19</v>
      </c>
    </row>
    <row r="37" spans="2:19" ht="21.75" customHeight="1" x14ac:dyDescent="0.25">
      <c r="B37" s="45">
        <v>31</v>
      </c>
      <c r="C37" s="46" t="s">
        <v>100</v>
      </c>
      <c r="D37" s="47">
        <v>20</v>
      </c>
      <c r="E37" s="48" t="s">
        <v>50</v>
      </c>
      <c r="F37" s="62" t="s">
        <v>101</v>
      </c>
      <c r="G37" s="50">
        <f t="shared" si="0"/>
        <v>280</v>
      </c>
      <c r="H37" s="51">
        <v>14</v>
      </c>
      <c r="I37" s="140"/>
      <c r="J37" s="52">
        <f t="shared" si="3"/>
        <v>0</v>
      </c>
      <c r="K37" s="53" t="str">
        <f t="shared" si="4"/>
        <v xml:space="preserve"> </v>
      </c>
      <c r="L37" s="54"/>
      <c r="M37" s="55"/>
      <c r="N37" s="55"/>
      <c r="O37" s="56"/>
      <c r="P37" s="56"/>
      <c r="Q37" s="57"/>
      <c r="R37" s="55"/>
      <c r="S37" s="58" t="s">
        <v>18</v>
      </c>
    </row>
    <row r="38" spans="2:19" ht="21.75" customHeight="1" x14ac:dyDescent="0.25">
      <c r="B38" s="45">
        <v>32</v>
      </c>
      <c r="C38" s="46" t="s">
        <v>100</v>
      </c>
      <c r="D38" s="47">
        <v>30</v>
      </c>
      <c r="E38" s="48" t="s">
        <v>50</v>
      </c>
      <c r="F38" s="62" t="s">
        <v>102</v>
      </c>
      <c r="G38" s="50">
        <f t="shared" si="0"/>
        <v>720</v>
      </c>
      <c r="H38" s="51">
        <v>24</v>
      </c>
      <c r="I38" s="140"/>
      <c r="J38" s="52">
        <f t="shared" si="3"/>
        <v>0</v>
      </c>
      <c r="K38" s="53" t="str">
        <f t="shared" si="4"/>
        <v xml:space="preserve"> </v>
      </c>
      <c r="L38" s="54"/>
      <c r="M38" s="55"/>
      <c r="N38" s="55"/>
      <c r="O38" s="56"/>
      <c r="P38" s="56"/>
      <c r="Q38" s="57"/>
      <c r="R38" s="55"/>
      <c r="S38" s="58" t="s">
        <v>18</v>
      </c>
    </row>
    <row r="39" spans="2:19" ht="21.75" customHeight="1" x14ac:dyDescent="0.25">
      <c r="B39" s="45">
        <v>33</v>
      </c>
      <c r="C39" s="46" t="s">
        <v>103</v>
      </c>
      <c r="D39" s="47">
        <v>20</v>
      </c>
      <c r="E39" s="48" t="s">
        <v>50</v>
      </c>
      <c r="F39" s="49" t="s">
        <v>104</v>
      </c>
      <c r="G39" s="50">
        <f t="shared" si="0"/>
        <v>180</v>
      </c>
      <c r="H39" s="51">
        <v>9</v>
      </c>
      <c r="I39" s="140"/>
      <c r="J39" s="52">
        <f t="shared" si="3"/>
        <v>0</v>
      </c>
      <c r="K39" s="53" t="str">
        <f t="shared" si="4"/>
        <v xml:space="preserve"> </v>
      </c>
      <c r="L39" s="54"/>
      <c r="M39" s="55"/>
      <c r="N39" s="55"/>
      <c r="O39" s="56"/>
      <c r="P39" s="56"/>
      <c r="Q39" s="57"/>
      <c r="R39" s="55"/>
      <c r="S39" s="58" t="s">
        <v>19</v>
      </c>
    </row>
    <row r="40" spans="2:19" ht="21.75" customHeight="1" thickBot="1" x14ac:dyDescent="0.3">
      <c r="B40" s="63">
        <v>34</v>
      </c>
      <c r="C40" s="64" t="s">
        <v>105</v>
      </c>
      <c r="D40" s="65">
        <v>6</v>
      </c>
      <c r="E40" s="66" t="s">
        <v>50</v>
      </c>
      <c r="F40" s="67" t="s">
        <v>106</v>
      </c>
      <c r="G40" s="68">
        <f t="shared" si="0"/>
        <v>252</v>
      </c>
      <c r="H40" s="69">
        <v>42</v>
      </c>
      <c r="I40" s="141"/>
      <c r="J40" s="70">
        <f t="shared" si="3"/>
        <v>0</v>
      </c>
      <c r="K40" s="71" t="str">
        <f t="shared" si="4"/>
        <v xml:space="preserve"> </v>
      </c>
      <c r="L40" s="54"/>
      <c r="M40" s="55"/>
      <c r="N40" s="55"/>
      <c r="O40" s="56"/>
      <c r="P40" s="56"/>
      <c r="Q40" s="57"/>
      <c r="R40" s="55"/>
      <c r="S40" s="72" t="s">
        <v>24</v>
      </c>
    </row>
    <row r="41" spans="2:19" ht="18" customHeight="1" x14ac:dyDescent="0.25">
      <c r="B41" s="73">
        <v>35</v>
      </c>
      <c r="C41" s="74" t="s">
        <v>107</v>
      </c>
      <c r="D41" s="75">
        <v>160</v>
      </c>
      <c r="E41" s="76" t="s">
        <v>50</v>
      </c>
      <c r="F41" s="77" t="s">
        <v>108</v>
      </c>
      <c r="G41" s="78">
        <f t="shared" si="0"/>
        <v>1600</v>
      </c>
      <c r="H41" s="79">
        <v>10</v>
      </c>
      <c r="I41" s="142"/>
      <c r="J41" s="80">
        <f t="shared" si="3"/>
        <v>0</v>
      </c>
      <c r="K41" s="81" t="str">
        <f t="shared" si="4"/>
        <v xml:space="preserve"> </v>
      </c>
      <c r="L41" s="82" t="s">
        <v>41</v>
      </c>
      <c r="M41" s="83"/>
      <c r="N41" s="83"/>
      <c r="O41" s="82" t="s">
        <v>140</v>
      </c>
      <c r="P41" s="82" t="s">
        <v>141</v>
      </c>
      <c r="Q41" s="84">
        <v>14</v>
      </c>
      <c r="R41" s="83"/>
      <c r="S41" s="85" t="s">
        <v>24</v>
      </c>
    </row>
    <row r="42" spans="2:19" ht="18" customHeight="1" x14ac:dyDescent="0.25">
      <c r="B42" s="45">
        <v>36</v>
      </c>
      <c r="C42" s="46" t="s">
        <v>71</v>
      </c>
      <c r="D42" s="47">
        <v>80</v>
      </c>
      <c r="E42" s="48" t="s">
        <v>50</v>
      </c>
      <c r="F42" s="49" t="s">
        <v>74</v>
      </c>
      <c r="G42" s="50">
        <f t="shared" si="0"/>
        <v>1920</v>
      </c>
      <c r="H42" s="51">
        <v>24</v>
      </c>
      <c r="I42" s="140"/>
      <c r="J42" s="52">
        <f t="shared" si="3"/>
        <v>0</v>
      </c>
      <c r="K42" s="53" t="str">
        <f t="shared" si="4"/>
        <v xml:space="preserve"> </v>
      </c>
      <c r="L42" s="86"/>
      <c r="M42" s="55"/>
      <c r="N42" s="55"/>
      <c r="O42" s="55"/>
      <c r="P42" s="55"/>
      <c r="Q42" s="57"/>
      <c r="R42" s="55"/>
      <c r="S42" s="58" t="s">
        <v>24</v>
      </c>
    </row>
    <row r="43" spans="2:19" ht="18" customHeight="1" x14ac:dyDescent="0.25">
      <c r="B43" s="45">
        <v>37</v>
      </c>
      <c r="C43" s="46" t="s">
        <v>109</v>
      </c>
      <c r="D43" s="47">
        <v>25</v>
      </c>
      <c r="E43" s="48" t="s">
        <v>50</v>
      </c>
      <c r="F43" s="49" t="s">
        <v>110</v>
      </c>
      <c r="G43" s="50">
        <f t="shared" si="0"/>
        <v>550</v>
      </c>
      <c r="H43" s="51">
        <v>22</v>
      </c>
      <c r="I43" s="140"/>
      <c r="J43" s="52">
        <f t="shared" si="3"/>
        <v>0</v>
      </c>
      <c r="K43" s="53" t="str">
        <f t="shared" si="4"/>
        <v xml:space="preserve"> </v>
      </c>
      <c r="L43" s="86"/>
      <c r="M43" s="55"/>
      <c r="N43" s="55"/>
      <c r="O43" s="55"/>
      <c r="P43" s="55"/>
      <c r="Q43" s="57"/>
      <c r="R43" s="55"/>
      <c r="S43" s="58" t="s">
        <v>24</v>
      </c>
    </row>
    <row r="44" spans="2:19" ht="36.75" customHeight="1" x14ac:dyDescent="0.25">
      <c r="B44" s="45">
        <v>38</v>
      </c>
      <c r="C44" s="46" t="s">
        <v>111</v>
      </c>
      <c r="D44" s="47">
        <v>10</v>
      </c>
      <c r="E44" s="48" t="s">
        <v>50</v>
      </c>
      <c r="F44" s="49" t="s">
        <v>112</v>
      </c>
      <c r="G44" s="50">
        <f t="shared" si="0"/>
        <v>230</v>
      </c>
      <c r="H44" s="51">
        <v>23</v>
      </c>
      <c r="I44" s="140"/>
      <c r="J44" s="52">
        <f t="shared" si="3"/>
        <v>0</v>
      </c>
      <c r="K44" s="53" t="str">
        <f t="shared" si="4"/>
        <v xml:space="preserve"> </v>
      </c>
      <c r="L44" s="86"/>
      <c r="M44" s="55"/>
      <c r="N44" s="55"/>
      <c r="O44" s="55"/>
      <c r="P44" s="55"/>
      <c r="Q44" s="57"/>
      <c r="R44" s="55"/>
      <c r="S44" s="58" t="s">
        <v>24</v>
      </c>
    </row>
    <row r="45" spans="2:19" ht="20.25" customHeight="1" x14ac:dyDescent="0.25">
      <c r="B45" s="45">
        <v>39</v>
      </c>
      <c r="C45" s="46" t="s">
        <v>85</v>
      </c>
      <c r="D45" s="47">
        <v>1</v>
      </c>
      <c r="E45" s="48" t="s">
        <v>83</v>
      </c>
      <c r="F45" s="49" t="s">
        <v>86</v>
      </c>
      <c r="G45" s="50">
        <f t="shared" si="0"/>
        <v>300</v>
      </c>
      <c r="H45" s="51">
        <v>300</v>
      </c>
      <c r="I45" s="140"/>
      <c r="J45" s="52">
        <f t="shared" si="3"/>
        <v>0</v>
      </c>
      <c r="K45" s="53" t="str">
        <f t="shared" si="4"/>
        <v xml:space="preserve"> </v>
      </c>
      <c r="L45" s="86"/>
      <c r="M45" s="55"/>
      <c r="N45" s="55"/>
      <c r="O45" s="55"/>
      <c r="P45" s="55"/>
      <c r="Q45" s="57"/>
      <c r="R45" s="55"/>
      <c r="S45" s="58" t="s">
        <v>12</v>
      </c>
    </row>
    <row r="46" spans="2:19" ht="18.75" customHeight="1" thickBot="1" x14ac:dyDescent="0.3">
      <c r="B46" s="87">
        <v>40</v>
      </c>
      <c r="C46" s="88" t="s">
        <v>113</v>
      </c>
      <c r="D46" s="89">
        <v>10</v>
      </c>
      <c r="E46" s="90" t="s">
        <v>50</v>
      </c>
      <c r="F46" s="91" t="s">
        <v>114</v>
      </c>
      <c r="G46" s="92">
        <f t="shared" si="0"/>
        <v>80</v>
      </c>
      <c r="H46" s="93">
        <v>8</v>
      </c>
      <c r="I46" s="143"/>
      <c r="J46" s="94">
        <f t="shared" si="3"/>
        <v>0</v>
      </c>
      <c r="K46" s="95" t="str">
        <f t="shared" si="4"/>
        <v xml:space="preserve"> </v>
      </c>
      <c r="L46" s="96"/>
      <c r="M46" s="97"/>
      <c r="N46" s="97"/>
      <c r="O46" s="97"/>
      <c r="P46" s="97"/>
      <c r="Q46" s="98"/>
      <c r="R46" s="97"/>
      <c r="S46" s="99" t="s">
        <v>24</v>
      </c>
    </row>
    <row r="47" spans="2:19" ht="36.75" customHeight="1" x14ac:dyDescent="0.25">
      <c r="B47" s="100">
        <v>41</v>
      </c>
      <c r="C47" s="101" t="s">
        <v>44</v>
      </c>
      <c r="D47" s="102">
        <v>20</v>
      </c>
      <c r="E47" s="103" t="s">
        <v>45</v>
      </c>
      <c r="F47" s="104" t="s">
        <v>144</v>
      </c>
      <c r="G47" s="105">
        <f t="shared" si="0"/>
        <v>440</v>
      </c>
      <c r="H47" s="106">
        <v>22</v>
      </c>
      <c r="I47" s="144"/>
      <c r="J47" s="107">
        <f t="shared" si="3"/>
        <v>0</v>
      </c>
      <c r="K47" s="108" t="str">
        <f t="shared" si="4"/>
        <v xml:space="preserve"> </v>
      </c>
      <c r="L47" s="86" t="s">
        <v>41</v>
      </c>
      <c r="M47" s="55"/>
      <c r="N47" s="55"/>
      <c r="O47" s="86" t="s">
        <v>142</v>
      </c>
      <c r="P47" s="86" t="s">
        <v>143</v>
      </c>
      <c r="Q47" s="57">
        <v>14</v>
      </c>
      <c r="R47" s="55"/>
      <c r="S47" s="109" t="s">
        <v>16</v>
      </c>
    </row>
    <row r="48" spans="2:19" ht="30" x14ac:dyDescent="0.25">
      <c r="B48" s="45">
        <v>42</v>
      </c>
      <c r="C48" s="46" t="s">
        <v>115</v>
      </c>
      <c r="D48" s="47">
        <v>300</v>
      </c>
      <c r="E48" s="48" t="s">
        <v>47</v>
      </c>
      <c r="F48" s="49" t="s">
        <v>116</v>
      </c>
      <c r="G48" s="50">
        <f t="shared" si="0"/>
        <v>1800</v>
      </c>
      <c r="H48" s="51">
        <v>6</v>
      </c>
      <c r="I48" s="140"/>
      <c r="J48" s="52">
        <f t="shared" si="3"/>
        <v>0</v>
      </c>
      <c r="K48" s="53" t="str">
        <f t="shared" si="4"/>
        <v xml:space="preserve"> </v>
      </c>
      <c r="L48" s="86"/>
      <c r="M48" s="55"/>
      <c r="N48" s="55"/>
      <c r="O48" s="55"/>
      <c r="P48" s="55"/>
      <c r="Q48" s="57"/>
      <c r="R48" s="55"/>
      <c r="S48" s="58" t="s">
        <v>15</v>
      </c>
    </row>
    <row r="49" spans="2:19" ht="30" x14ac:dyDescent="0.25">
      <c r="B49" s="45">
        <v>43</v>
      </c>
      <c r="C49" s="46" t="s">
        <v>115</v>
      </c>
      <c r="D49" s="47">
        <v>100</v>
      </c>
      <c r="E49" s="48" t="s">
        <v>47</v>
      </c>
      <c r="F49" s="49" t="s">
        <v>117</v>
      </c>
      <c r="G49" s="50">
        <f t="shared" si="0"/>
        <v>750</v>
      </c>
      <c r="H49" s="51">
        <v>7.5</v>
      </c>
      <c r="I49" s="140"/>
      <c r="J49" s="52">
        <f t="shared" si="3"/>
        <v>0</v>
      </c>
      <c r="K49" s="53" t="str">
        <f t="shared" si="4"/>
        <v xml:space="preserve"> </v>
      </c>
      <c r="L49" s="86"/>
      <c r="M49" s="55"/>
      <c r="N49" s="55"/>
      <c r="O49" s="55"/>
      <c r="P49" s="55"/>
      <c r="Q49" s="57"/>
      <c r="R49" s="55"/>
      <c r="S49" s="58" t="s">
        <v>15</v>
      </c>
    </row>
    <row r="50" spans="2:19" ht="39.75" customHeight="1" x14ac:dyDescent="0.25">
      <c r="B50" s="45">
        <v>44</v>
      </c>
      <c r="C50" s="46" t="s">
        <v>118</v>
      </c>
      <c r="D50" s="47">
        <v>10</v>
      </c>
      <c r="E50" s="48" t="s">
        <v>50</v>
      </c>
      <c r="F50" s="62" t="s">
        <v>119</v>
      </c>
      <c r="G50" s="50">
        <f t="shared" si="0"/>
        <v>325</v>
      </c>
      <c r="H50" s="51">
        <v>32.5</v>
      </c>
      <c r="I50" s="140"/>
      <c r="J50" s="52">
        <f t="shared" si="3"/>
        <v>0</v>
      </c>
      <c r="K50" s="53" t="str">
        <f t="shared" si="4"/>
        <v xml:space="preserve"> </v>
      </c>
      <c r="L50" s="86"/>
      <c r="M50" s="55"/>
      <c r="N50" s="55"/>
      <c r="O50" s="55"/>
      <c r="P50" s="55"/>
      <c r="Q50" s="57"/>
      <c r="R50" s="55"/>
      <c r="S50" s="58" t="s">
        <v>24</v>
      </c>
    </row>
    <row r="51" spans="2:19" ht="36" customHeight="1" x14ac:dyDescent="0.25">
      <c r="B51" s="45">
        <v>45</v>
      </c>
      <c r="C51" s="46" t="s">
        <v>64</v>
      </c>
      <c r="D51" s="47">
        <v>10</v>
      </c>
      <c r="E51" s="48" t="s">
        <v>50</v>
      </c>
      <c r="F51" s="49" t="s">
        <v>65</v>
      </c>
      <c r="G51" s="50">
        <f t="shared" si="0"/>
        <v>540</v>
      </c>
      <c r="H51" s="51">
        <v>54</v>
      </c>
      <c r="I51" s="140"/>
      <c r="J51" s="52">
        <f t="shared" si="3"/>
        <v>0</v>
      </c>
      <c r="K51" s="53" t="str">
        <f t="shared" si="4"/>
        <v xml:space="preserve"> </v>
      </c>
      <c r="L51" s="86"/>
      <c r="M51" s="55"/>
      <c r="N51" s="55"/>
      <c r="O51" s="55"/>
      <c r="P51" s="55"/>
      <c r="Q51" s="57"/>
      <c r="R51" s="55"/>
      <c r="S51" s="58" t="s">
        <v>24</v>
      </c>
    </row>
    <row r="52" spans="2:19" ht="32.25" customHeight="1" x14ac:dyDescent="0.25">
      <c r="B52" s="45">
        <v>46</v>
      </c>
      <c r="C52" s="46" t="s">
        <v>66</v>
      </c>
      <c r="D52" s="47">
        <v>10</v>
      </c>
      <c r="E52" s="48" t="s">
        <v>50</v>
      </c>
      <c r="F52" s="61" t="s">
        <v>67</v>
      </c>
      <c r="G52" s="50">
        <f t="shared" si="0"/>
        <v>420</v>
      </c>
      <c r="H52" s="51">
        <v>42</v>
      </c>
      <c r="I52" s="140"/>
      <c r="J52" s="52">
        <f t="shared" si="3"/>
        <v>0</v>
      </c>
      <c r="K52" s="53" t="str">
        <f t="shared" si="4"/>
        <v xml:space="preserve"> </v>
      </c>
      <c r="L52" s="86"/>
      <c r="M52" s="55"/>
      <c r="N52" s="55"/>
      <c r="O52" s="55"/>
      <c r="P52" s="55"/>
      <c r="Q52" s="57"/>
      <c r="R52" s="55"/>
      <c r="S52" s="58" t="s">
        <v>28</v>
      </c>
    </row>
    <row r="53" spans="2:19" ht="17.25" customHeight="1" x14ac:dyDescent="0.25">
      <c r="B53" s="45">
        <v>47</v>
      </c>
      <c r="C53" s="46" t="s">
        <v>120</v>
      </c>
      <c r="D53" s="47">
        <v>5</v>
      </c>
      <c r="E53" s="48" t="s">
        <v>50</v>
      </c>
      <c r="F53" s="49" t="s">
        <v>121</v>
      </c>
      <c r="G53" s="50">
        <f t="shared" si="0"/>
        <v>187</v>
      </c>
      <c r="H53" s="51">
        <v>37.4</v>
      </c>
      <c r="I53" s="140"/>
      <c r="J53" s="52">
        <f t="shared" si="3"/>
        <v>0</v>
      </c>
      <c r="K53" s="53" t="str">
        <f t="shared" si="4"/>
        <v xml:space="preserve"> </v>
      </c>
      <c r="L53" s="86"/>
      <c r="M53" s="55"/>
      <c r="N53" s="55"/>
      <c r="O53" s="55"/>
      <c r="P53" s="55"/>
      <c r="Q53" s="57"/>
      <c r="R53" s="55"/>
      <c r="S53" s="58" t="s">
        <v>22</v>
      </c>
    </row>
    <row r="54" spans="2:19" ht="19.5" customHeight="1" x14ac:dyDescent="0.25">
      <c r="B54" s="45">
        <v>48</v>
      </c>
      <c r="C54" s="46" t="s">
        <v>122</v>
      </c>
      <c r="D54" s="47">
        <v>15</v>
      </c>
      <c r="E54" s="48" t="s">
        <v>50</v>
      </c>
      <c r="F54" s="61" t="s">
        <v>123</v>
      </c>
      <c r="G54" s="50">
        <f t="shared" si="0"/>
        <v>450</v>
      </c>
      <c r="H54" s="51">
        <v>30</v>
      </c>
      <c r="I54" s="140"/>
      <c r="J54" s="52">
        <f t="shared" si="3"/>
        <v>0</v>
      </c>
      <c r="K54" s="53" t="str">
        <f t="shared" si="4"/>
        <v xml:space="preserve"> </v>
      </c>
      <c r="L54" s="86"/>
      <c r="M54" s="55"/>
      <c r="N54" s="55"/>
      <c r="O54" s="55"/>
      <c r="P54" s="55"/>
      <c r="Q54" s="57"/>
      <c r="R54" s="55"/>
      <c r="S54" s="58" t="s">
        <v>24</v>
      </c>
    </row>
    <row r="55" spans="2:19" ht="38.25" customHeight="1" x14ac:dyDescent="0.25">
      <c r="B55" s="45">
        <v>49</v>
      </c>
      <c r="C55" s="46" t="s">
        <v>70</v>
      </c>
      <c r="D55" s="47">
        <v>3</v>
      </c>
      <c r="E55" s="48" t="s">
        <v>50</v>
      </c>
      <c r="F55" s="60" t="s">
        <v>146</v>
      </c>
      <c r="G55" s="50">
        <f t="shared" si="0"/>
        <v>285</v>
      </c>
      <c r="H55" s="51">
        <v>95</v>
      </c>
      <c r="I55" s="140"/>
      <c r="J55" s="52">
        <f t="shared" si="3"/>
        <v>0</v>
      </c>
      <c r="K55" s="53" t="str">
        <f t="shared" si="4"/>
        <v xml:space="preserve"> </v>
      </c>
      <c r="L55" s="86"/>
      <c r="M55" s="55"/>
      <c r="N55" s="55"/>
      <c r="O55" s="55"/>
      <c r="P55" s="55"/>
      <c r="Q55" s="57"/>
      <c r="R55" s="55"/>
      <c r="S55" s="58" t="s">
        <v>24</v>
      </c>
    </row>
    <row r="56" spans="2:19" ht="19.5" customHeight="1" x14ac:dyDescent="0.25">
      <c r="B56" s="45">
        <v>50</v>
      </c>
      <c r="C56" s="46" t="s">
        <v>124</v>
      </c>
      <c r="D56" s="47">
        <v>1</v>
      </c>
      <c r="E56" s="48" t="s">
        <v>50</v>
      </c>
      <c r="F56" s="49" t="s">
        <v>125</v>
      </c>
      <c r="G56" s="50">
        <f t="shared" si="0"/>
        <v>36</v>
      </c>
      <c r="H56" s="51">
        <v>36</v>
      </c>
      <c r="I56" s="140"/>
      <c r="J56" s="52">
        <f t="shared" si="3"/>
        <v>0</v>
      </c>
      <c r="K56" s="53" t="str">
        <f t="shared" si="4"/>
        <v xml:space="preserve"> </v>
      </c>
      <c r="L56" s="86"/>
      <c r="M56" s="55"/>
      <c r="N56" s="55"/>
      <c r="O56" s="55"/>
      <c r="P56" s="55"/>
      <c r="Q56" s="57"/>
      <c r="R56" s="55"/>
      <c r="S56" s="58" t="s">
        <v>26</v>
      </c>
    </row>
    <row r="57" spans="2:19" ht="19.5" customHeight="1" x14ac:dyDescent="0.25">
      <c r="B57" s="45">
        <v>51</v>
      </c>
      <c r="C57" s="46" t="s">
        <v>126</v>
      </c>
      <c r="D57" s="47">
        <v>1</v>
      </c>
      <c r="E57" s="48" t="s">
        <v>50</v>
      </c>
      <c r="F57" s="49" t="s">
        <v>127</v>
      </c>
      <c r="G57" s="50">
        <f t="shared" si="0"/>
        <v>228</v>
      </c>
      <c r="H57" s="51">
        <v>228</v>
      </c>
      <c r="I57" s="140"/>
      <c r="J57" s="52">
        <f t="shared" si="3"/>
        <v>0</v>
      </c>
      <c r="K57" s="53" t="str">
        <f t="shared" si="4"/>
        <v xml:space="preserve"> </v>
      </c>
      <c r="L57" s="86"/>
      <c r="M57" s="55"/>
      <c r="N57" s="55"/>
      <c r="O57" s="55"/>
      <c r="P57" s="55"/>
      <c r="Q57" s="57"/>
      <c r="R57" s="55"/>
      <c r="S57" s="58" t="s">
        <v>25</v>
      </c>
    </row>
    <row r="58" spans="2:19" ht="33" customHeight="1" x14ac:dyDescent="0.25">
      <c r="B58" s="45">
        <v>52</v>
      </c>
      <c r="C58" s="46" t="s">
        <v>128</v>
      </c>
      <c r="D58" s="47">
        <v>10</v>
      </c>
      <c r="E58" s="48" t="s">
        <v>50</v>
      </c>
      <c r="F58" s="49" t="s">
        <v>129</v>
      </c>
      <c r="G58" s="50">
        <f t="shared" si="0"/>
        <v>780</v>
      </c>
      <c r="H58" s="51">
        <v>78</v>
      </c>
      <c r="I58" s="140"/>
      <c r="J58" s="52">
        <f t="shared" si="3"/>
        <v>0</v>
      </c>
      <c r="K58" s="53" t="str">
        <f t="shared" si="4"/>
        <v xml:space="preserve"> </v>
      </c>
      <c r="L58" s="86"/>
      <c r="M58" s="55"/>
      <c r="N58" s="55"/>
      <c r="O58" s="55"/>
      <c r="P58" s="55"/>
      <c r="Q58" s="57"/>
      <c r="R58" s="55"/>
      <c r="S58" s="58" t="s">
        <v>24</v>
      </c>
    </row>
    <row r="59" spans="2:19" ht="60" x14ac:dyDescent="0.25">
      <c r="B59" s="45">
        <v>53</v>
      </c>
      <c r="C59" s="46" t="s">
        <v>130</v>
      </c>
      <c r="D59" s="47">
        <v>20</v>
      </c>
      <c r="E59" s="48" t="s">
        <v>50</v>
      </c>
      <c r="F59" s="62" t="s">
        <v>131</v>
      </c>
      <c r="G59" s="50">
        <f t="shared" si="0"/>
        <v>1680</v>
      </c>
      <c r="H59" s="51">
        <v>84</v>
      </c>
      <c r="I59" s="140"/>
      <c r="J59" s="52">
        <f t="shared" si="3"/>
        <v>0</v>
      </c>
      <c r="K59" s="53" t="str">
        <f t="shared" si="4"/>
        <v xml:space="preserve"> </v>
      </c>
      <c r="L59" s="86"/>
      <c r="M59" s="55"/>
      <c r="N59" s="55"/>
      <c r="O59" s="55"/>
      <c r="P59" s="55"/>
      <c r="Q59" s="57"/>
      <c r="R59" s="55"/>
      <c r="S59" s="58" t="s">
        <v>24</v>
      </c>
    </row>
    <row r="60" spans="2:19" ht="18.75" customHeight="1" x14ac:dyDescent="0.25">
      <c r="B60" s="45">
        <v>54</v>
      </c>
      <c r="C60" s="46" t="s">
        <v>87</v>
      </c>
      <c r="D60" s="47">
        <v>20</v>
      </c>
      <c r="E60" s="48" t="s">
        <v>88</v>
      </c>
      <c r="F60" s="49" t="s">
        <v>89</v>
      </c>
      <c r="G60" s="50">
        <f t="shared" si="0"/>
        <v>580</v>
      </c>
      <c r="H60" s="51">
        <v>29</v>
      </c>
      <c r="I60" s="140"/>
      <c r="J60" s="52">
        <f t="shared" si="3"/>
        <v>0</v>
      </c>
      <c r="K60" s="53" t="str">
        <f t="shared" si="4"/>
        <v xml:space="preserve"> </v>
      </c>
      <c r="L60" s="86"/>
      <c r="M60" s="55"/>
      <c r="N60" s="55"/>
      <c r="O60" s="55"/>
      <c r="P60" s="55"/>
      <c r="Q60" s="57"/>
      <c r="R60" s="55"/>
      <c r="S60" s="58" t="s">
        <v>13</v>
      </c>
    </row>
    <row r="61" spans="2:19" ht="18.75" customHeight="1" x14ac:dyDescent="0.25">
      <c r="B61" s="45">
        <v>55</v>
      </c>
      <c r="C61" s="60" t="s">
        <v>87</v>
      </c>
      <c r="D61" s="47">
        <v>30</v>
      </c>
      <c r="E61" s="48" t="s">
        <v>88</v>
      </c>
      <c r="F61" s="49" t="s">
        <v>90</v>
      </c>
      <c r="G61" s="50">
        <f t="shared" si="0"/>
        <v>1080</v>
      </c>
      <c r="H61" s="51">
        <v>36</v>
      </c>
      <c r="I61" s="140"/>
      <c r="J61" s="52">
        <f t="shared" si="3"/>
        <v>0</v>
      </c>
      <c r="K61" s="53" t="str">
        <f t="shared" si="4"/>
        <v xml:space="preserve"> </v>
      </c>
      <c r="L61" s="86"/>
      <c r="M61" s="55"/>
      <c r="N61" s="55"/>
      <c r="O61" s="55"/>
      <c r="P61" s="55"/>
      <c r="Q61" s="57"/>
      <c r="R61" s="55"/>
      <c r="S61" s="58" t="s">
        <v>13</v>
      </c>
    </row>
    <row r="62" spans="2:19" ht="18.75" customHeight="1" x14ac:dyDescent="0.25">
      <c r="B62" s="45">
        <v>56</v>
      </c>
      <c r="C62" s="60" t="s">
        <v>150</v>
      </c>
      <c r="D62" s="47">
        <v>20</v>
      </c>
      <c r="E62" s="48" t="s">
        <v>88</v>
      </c>
      <c r="F62" s="49" t="s">
        <v>92</v>
      </c>
      <c r="G62" s="50">
        <f t="shared" si="0"/>
        <v>1850</v>
      </c>
      <c r="H62" s="51">
        <v>92.5</v>
      </c>
      <c r="I62" s="140"/>
      <c r="J62" s="52">
        <f t="shared" si="3"/>
        <v>0</v>
      </c>
      <c r="K62" s="53" t="str">
        <f t="shared" si="4"/>
        <v xml:space="preserve"> </v>
      </c>
      <c r="L62" s="86"/>
      <c r="M62" s="55"/>
      <c r="N62" s="55"/>
      <c r="O62" s="55"/>
      <c r="P62" s="55"/>
      <c r="Q62" s="57"/>
      <c r="R62" s="55"/>
      <c r="S62" s="58" t="s">
        <v>13</v>
      </c>
    </row>
    <row r="63" spans="2:19" ht="18.75" customHeight="1" x14ac:dyDescent="0.25">
      <c r="B63" s="45">
        <v>57</v>
      </c>
      <c r="C63" s="46" t="s">
        <v>132</v>
      </c>
      <c r="D63" s="47">
        <v>10</v>
      </c>
      <c r="E63" s="48" t="s">
        <v>50</v>
      </c>
      <c r="F63" s="49" t="s">
        <v>133</v>
      </c>
      <c r="G63" s="50">
        <f t="shared" si="0"/>
        <v>400</v>
      </c>
      <c r="H63" s="51">
        <v>40</v>
      </c>
      <c r="I63" s="140"/>
      <c r="J63" s="52">
        <f t="shared" si="3"/>
        <v>0</v>
      </c>
      <c r="K63" s="53" t="str">
        <f t="shared" si="4"/>
        <v xml:space="preserve"> </v>
      </c>
      <c r="L63" s="86"/>
      <c r="M63" s="55"/>
      <c r="N63" s="55"/>
      <c r="O63" s="55"/>
      <c r="P63" s="55"/>
      <c r="Q63" s="57"/>
      <c r="R63" s="55"/>
      <c r="S63" s="58" t="s">
        <v>14</v>
      </c>
    </row>
    <row r="64" spans="2:19" ht="18.75" customHeight="1" x14ac:dyDescent="0.25">
      <c r="B64" s="45">
        <v>58</v>
      </c>
      <c r="C64" s="46" t="s">
        <v>134</v>
      </c>
      <c r="D64" s="47">
        <v>5</v>
      </c>
      <c r="E64" s="48" t="s">
        <v>50</v>
      </c>
      <c r="F64" s="49" t="s">
        <v>135</v>
      </c>
      <c r="G64" s="50">
        <f t="shared" si="0"/>
        <v>240</v>
      </c>
      <c r="H64" s="51">
        <v>48</v>
      </c>
      <c r="I64" s="140"/>
      <c r="J64" s="52">
        <f t="shared" si="3"/>
        <v>0</v>
      </c>
      <c r="K64" s="53" t="str">
        <f t="shared" si="4"/>
        <v xml:space="preserve"> </v>
      </c>
      <c r="L64" s="86"/>
      <c r="M64" s="55"/>
      <c r="N64" s="55"/>
      <c r="O64" s="55"/>
      <c r="P64" s="55"/>
      <c r="Q64" s="57"/>
      <c r="R64" s="55"/>
      <c r="S64" s="58" t="s">
        <v>17</v>
      </c>
    </row>
    <row r="65" spans="2:19" ht="18.75" customHeight="1" x14ac:dyDescent="0.25">
      <c r="B65" s="45">
        <v>59</v>
      </c>
      <c r="C65" s="46" t="s">
        <v>97</v>
      </c>
      <c r="D65" s="47">
        <v>10</v>
      </c>
      <c r="E65" s="48" t="s">
        <v>50</v>
      </c>
      <c r="F65" s="49" t="s">
        <v>98</v>
      </c>
      <c r="G65" s="50">
        <f t="shared" si="0"/>
        <v>180</v>
      </c>
      <c r="H65" s="51">
        <v>18</v>
      </c>
      <c r="I65" s="140"/>
      <c r="J65" s="52">
        <f t="shared" si="3"/>
        <v>0</v>
      </c>
      <c r="K65" s="53" t="str">
        <f t="shared" si="4"/>
        <v xml:space="preserve"> </v>
      </c>
      <c r="L65" s="86"/>
      <c r="M65" s="55"/>
      <c r="N65" s="55"/>
      <c r="O65" s="55"/>
      <c r="P65" s="55"/>
      <c r="Q65" s="57"/>
      <c r="R65" s="55"/>
      <c r="S65" s="58" t="s">
        <v>19</v>
      </c>
    </row>
    <row r="66" spans="2:19" ht="18.75" customHeight="1" x14ac:dyDescent="0.25">
      <c r="B66" s="45">
        <v>60</v>
      </c>
      <c r="C66" s="46" t="s">
        <v>97</v>
      </c>
      <c r="D66" s="47">
        <v>10</v>
      </c>
      <c r="E66" s="48" t="s">
        <v>50</v>
      </c>
      <c r="F66" s="49" t="s">
        <v>99</v>
      </c>
      <c r="G66" s="50">
        <f t="shared" si="0"/>
        <v>200</v>
      </c>
      <c r="H66" s="51">
        <v>20</v>
      </c>
      <c r="I66" s="140"/>
      <c r="J66" s="52">
        <f t="shared" si="3"/>
        <v>0</v>
      </c>
      <c r="K66" s="53" t="str">
        <f t="shared" si="4"/>
        <v xml:space="preserve"> </v>
      </c>
      <c r="L66" s="86"/>
      <c r="M66" s="55"/>
      <c r="N66" s="55"/>
      <c r="O66" s="55"/>
      <c r="P66" s="55"/>
      <c r="Q66" s="57"/>
      <c r="R66" s="55"/>
      <c r="S66" s="58" t="s">
        <v>19</v>
      </c>
    </row>
    <row r="67" spans="2:19" ht="18.75" customHeight="1" x14ac:dyDescent="0.25">
      <c r="B67" s="63">
        <v>61</v>
      </c>
      <c r="C67" s="64" t="s">
        <v>113</v>
      </c>
      <c r="D67" s="65">
        <v>10</v>
      </c>
      <c r="E67" s="66" t="s">
        <v>50</v>
      </c>
      <c r="F67" s="67" t="s">
        <v>114</v>
      </c>
      <c r="G67" s="50">
        <f t="shared" si="0"/>
        <v>80</v>
      </c>
      <c r="H67" s="69">
        <v>8</v>
      </c>
      <c r="I67" s="141"/>
      <c r="J67" s="52">
        <f t="shared" ref="J67" si="5">D67*I67</f>
        <v>0</v>
      </c>
      <c r="K67" s="53" t="str">
        <f t="shared" ref="K67" si="6">IF(ISNUMBER(I67), IF(I67&gt;H67,"NEVYHOVUJE","VYHOVUJE")," ")</f>
        <v xml:space="preserve"> </v>
      </c>
      <c r="L67" s="86"/>
      <c r="M67" s="55"/>
      <c r="N67" s="55"/>
      <c r="O67" s="55"/>
      <c r="P67" s="55"/>
      <c r="Q67" s="57"/>
      <c r="R67" s="55"/>
      <c r="S67" s="72" t="s">
        <v>24</v>
      </c>
    </row>
    <row r="68" spans="2:19" ht="18.75" customHeight="1" thickBot="1" x14ac:dyDescent="0.3">
      <c r="B68" s="110">
        <v>62</v>
      </c>
      <c r="C68" s="111" t="s">
        <v>136</v>
      </c>
      <c r="D68" s="112">
        <v>2</v>
      </c>
      <c r="E68" s="113" t="s">
        <v>50</v>
      </c>
      <c r="F68" s="114" t="s">
        <v>137</v>
      </c>
      <c r="G68" s="115">
        <f t="shared" si="0"/>
        <v>22</v>
      </c>
      <c r="H68" s="116">
        <v>11</v>
      </c>
      <c r="I68" s="145"/>
      <c r="J68" s="117">
        <f t="shared" si="3"/>
        <v>0</v>
      </c>
      <c r="K68" s="118" t="str">
        <f t="shared" si="4"/>
        <v xml:space="preserve"> </v>
      </c>
      <c r="L68" s="119"/>
      <c r="M68" s="120"/>
      <c r="N68" s="120"/>
      <c r="O68" s="120"/>
      <c r="P68" s="120"/>
      <c r="Q68" s="121"/>
      <c r="R68" s="120"/>
      <c r="S68" s="122" t="s">
        <v>24</v>
      </c>
    </row>
    <row r="69" spans="2:19" ht="13.5" customHeight="1" thickTop="1" thickBot="1" x14ac:dyDescent="0.3">
      <c r="C69" s="1"/>
      <c r="D69" s="1"/>
      <c r="E69" s="1"/>
      <c r="F69" s="1"/>
      <c r="G69" s="1"/>
      <c r="J69" s="123"/>
    </row>
    <row r="70" spans="2:19" ht="60.75" customHeight="1" thickTop="1" thickBot="1" x14ac:dyDescent="0.3">
      <c r="B70" s="124" t="s">
        <v>9</v>
      </c>
      <c r="C70" s="125"/>
      <c r="D70" s="125"/>
      <c r="E70" s="125"/>
      <c r="F70" s="125"/>
      <c r="G70" s="126"/>
      <c r="H70" s="127" t="s">
        <v>10</v>
      </c>
      <c r="I70" s="128" t="s">
        <v>11</v>
      </c>
      <c r="J70" s="129"/>
      <c r="K70" s="130"/>
      <c r="L70" s="23"/>
      <c r="M70" s="23"/>
      <c r="N70" s="23"/>
      <c r="O70" s="23"/>
      <c r="P70" s="23"/>
      <c r="Q70" s="23"/>
      <c r="R70" s="23"/>
      <c r="S70" s="131"/>
    </row>
    <row r="71" spans="2:19" ht="33" customHeight="1" thickTop="1" thickBot="1" x14ac:dyDescent="0.3">
      <c r="B71" s="132" t="s">
        <v>39</v>
      </c>
      <c r="C71" s="132"/>
      <c r="D71" s="132"/>
      <c r="E71" s="132"/>
      <c r="F71" s="132"/>
      <c r="G71" s="133"/>
      <c r="H71" s="134">
        <f>SUM(G7:G68)</f>
        <v>99267</v>
      </c>
      <c r="I71" s="135">
        <f>SUM(J7:J68)</f>
        <v>0</v>
      </c>
      <c r="J71" s="136"/>
      <c r="K71" s="137"/>
    </row>
    <row r="72" spans="2:19" ht="14.25" customHeight="1" thickTop="1" x14ac:dyDescent="0.25"/>
    <row r="73" spans="2:19" ht="14.25" customHeight="1" x14ac:dyDescent="0.25"/>
    <row r="74" spans="2:19" ht="14.25" customHeight="1" x14ac:dyDescent="0.25"/>
    <row r="75" spans="2:19" ht="14.25" customHeight="1" x14ac:dyDescent="0.25"/>
    <row r="76" spans="2:19" ht="14.25" customHeight="1" x14ac:dyDescent="0.25"/>
    <row r="77" spans="2:19" ht="14.25" customHeight="1" x14ac:dyDescent="0.25"/>
    <row r="78" spans="2:19" ht="14.25" customHeight="1" x14ac:dyDescent="0.25"/>
    <row r="79" spans="2:19" ht="14.25" customHeight="1" x14ac:dyDescent="0.25"/>
    <row r="80" spans="2:19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</sheetData>
  <sheetProtection algorithmName="SHA-512" hashValue="dYUDwi8Dw7pox14uUFAkGplyqllrW3Vz0mmW/CgyklkdnP8mQ2f4y4XDgsFpXgQEnb9636JSxkSfoGhuGrW58g==" saltValue="/nlWvgP5eJf5hx8Z2NjUVA==" spinCount="100000" sheet="1" objects="1" scenarios="1" selectLockedCells="1"/>
  <mergeCells count="26">
    <mergeCell ref="P47:P68"/>
    <mergeCell ref="Q47:Q68"/>
    <mergeCell ref="R47:R68"/>
    <mergeCell ref="L47:L68"/>
    <mergeCell ref="M47:M68"/>
    <mergeCell ref="N47:N68"/>
    <mergeCell ref="O47:O68"/>
    <mergeCell ref="P41:P46"/>
    <mergeCell ref="Q41:Q46"/>
    <mergeCell ref="R41:R46"/>
    <mergeCell ref="L41:L46"/>
    <mergeCell ref="M41:M46"/>
    <mergeCell ref="N41:N46"/>
    <mergeCell ref="O41:O46"/>
    <mergeCell ref="P7:P40"/>
    <mergeCell ref="Q7:Q40"/>
    <mergeCell ref="R7:R40"/>
    <mergeCell ref="O7:O40"/>
    <mergeCell ref="L7:L40"/>
    <mergeCell ref="M7:M40"/>
    <mergeCell ref="N7:N40"/>
    <mergeCell ref="B71:F71"/>
    <mergeCell ref="I71:K71"/>
    <mergeCell ref="B1:D1"/>
    <mergeCell ref="B70:F70"/>
    <mergeCell ref="I70:K70"/>
  </mergeCells>
  <conditionalFormatting sqref="B7:B68 D7:D68">
    <cfRule type="containsBlanks" dxfId="9" priority="45">
      <formula>LEN(TRIM(B7))=0</formula>
    </cfRule>
  </conditionalFormatting>
  <conditionalFormatting sqref="B7:B68">
    <cfRule type="cellIs" dxfId="8" priority="39" operator="greaterThanOrEqual">
      <formula>1</formula>
    </cfRule>
  </conditionalFormatting>
  <conditionalFormatting sqref="K7:K68">
    <cfRule type="cellIs" dxfId="7" priority="36" operator="equal">
      <formula>"VYHOVUJE"</formula>
    </cfRule>
  </conditionalFormatting>
  <conditionalFormatting sqref="K7:K68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68">
    <cfRule type="containsBlanks" dxfId="2" priority="3">
      <formula>LEN(TRIM(I8))=0</formula>
    </cfRule>
  </conditionalFormatting>
  <conditionalFormatting sqref="I8:I68">
    <cfRule type="notContainsBlanks" dxfId="1" priority="2">
      <formula>LEN(TRIM(I8))&gt;0</formula>
    </cfRule>
  </conditionalFormatting>
  <conditionalFormatting sqref="I8:I68">
    <cfRule type="notContainsBlanks" dxfId="0" priority="1">
      <formula>LEN(TRIM(I8))&gt;0</formula>
    </cfRule>
  </conditionalFormatting>
  <dataValidations count="1">
    <dataValidation type="list" showInputMessage="1" showErrorMessage="1" sqref="E7:E68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S7:S68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Kateřina Sekyrová</cp:lastModifiedBy>
  <cp:revision>1</cp:revision>
  <cp:lastPrinted>2022-04-25T07:33:10Z</cp:lastPrinted>
  <dcterms:created xsi:type="dcterms:W3CDTF">2014-03-05T12:43:32Z</dcterms:created>
  <dcterms:modified xsi:type="dcterms:W3CDTF">2022-04-25T09:17:47Z</dcterms:modified>
</cp:coreProperties>
</file>