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ksekyrov\Desktop\Zdeněk\CPHP II. 013-2022\"/>
    </mc:Choice>
  </mc:AlternateContent>
  <xr:revisionPtr revIDLastSave="0" documentId="13_ncr:1_{E9FA60EF-7982-438A-83D2-724F7989946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CPHP!$B$2:$L$49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J30" i="1"/>
  <c r="J36" i="1"/>
  <c r="J42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11" i="1"/>
  <c r="G12" i="1"/>
  <c r="G13" i="1"/>
  <c r="G14" i="1"/>
  <c r="G15" i="1"/>
  <c r="G10" i="1"/>
  <c r="G9" i="1"/>
  <c r="G8" i="1"/>
  <c r="G7" i="1"/>
  <c r="K36" i="1" l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9" i="1" l="1"/>
  <c r="I49" i="1"/>
</calcChain>
</file>

<file path=xl/sharedStrings.xml><?xml version="1.0" encoding="utf-8"?>
<sst xmlns="http://schemas.openxmlformats.org/spreadsheetml/2006/main" count="195" uniqueCount="124">
  <si>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</si>
  <si>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</si>
  <si>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</si>
  <si>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</si>
  <si>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</si>
  <si>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</si>
  <si>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</si>
  <si>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</si>
  <si>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</si>
  <si>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</si>
  <si>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</si>
  <si>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</si>
  <si>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</si>
  <si>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</si>
  <si>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</si>
  <si>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</si>
  <si>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</si>
  <si>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39224330-0 - Vědra</t>
  </si>
  <si>
    <t>39525100-9  - Prachovky</t>
  </si>
  <si>
    <t>39525800-6 - Úklidové hadry</t>
  </si>
  <si>
    <t>39713431-3 - Příslušenství k vysavačům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</si>
  <si>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</si>
  <si>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</si>
  <si>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</si>
  <si>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</si>
  <si>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</si>
  <si>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</si>
  <si>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</si>
  <si>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</si>
  <si>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</si>
  <si>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</si>
  <si>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</si>
  <si>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</si>
  <si>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</si>
  <si>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</si>
  <si>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</si>
  <si>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</si>
  <si>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</si>
  <si>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</si>
  <si>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</si>
  <si>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</si>
  <si>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</si>
  <si>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013 - 2022</t>
  </si>
  <si>
    <t>DEZINFEKČNÍ PROSTŘEDEK NA RUCE</t>
  </si>
  <si>
    <t>ks</t>
  </si>
  <si>
    <t>Bezoplachová dezinfekce na ruce v lahvi s pumpičkou; s antibakteriální a virucidní účinností. Náplň 500 - 600 ml.</t>
  </si>
  <si>
    <t>MYCÍ PROSTŘ. KUCHYNĚ NA NÁDOBÍ</t>
  </si>
  <si>
    <t>Tekutý přípravek na ruční mytí nádobí, odstraňování mastnoty i ve studené vodě. 
Náplň 0,5 - 0,75 l.</t>
  </si>
  <si>
    <t>MÝDLO TEKUTÉ - s aplikátorem</t>
  </si>
  <si>
    <t>Husté tekuté mýdlo s glycerinem, s přírodními výtažky, balení s aplikátorem. Náplň 0,75 - 1 l.</t>
  </si>
  <si>
    <t>KRÉM NA RUCE</t>
  </si>
  <si>
    <t xml:space="preserve">Ochranný a regenerační krém, náplň 100 ml - 150 ml. 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</si>
  <si>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</si>
  <si>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</si>
  <si>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</si>
  <si>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</si>
  <si>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</si>
  <si>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Houba tvarovaná velká</t>
  </si>
  <si>
    <t>12 x 7 x 4,5 cm, na jedné straně abrazivní vrstva.</t>
  </si>
  <si>
    <t>Tekutý přípravek na ruční mytí nádobí, odstraňování mastnoty i ve studené vodě.
Náplň 1 - 1,5 l.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</si>
  <si>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</si>
  <si>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</si>
  <si>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</si>
  <si>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Houbový hadřík</t>
  </si>
  <si>
    <t>18 x 16 cm, vysoce savý a trvanlivý.</t>
  </si>
  <si>
    <t>Molitanové houbičky malé</t>
  </si>
  <si>
    <t>balení</t>
  </si>
  <si>
    <t>Molitanové houbičky malé, na jedné straně abrazivní vrstva. Balení 10 - 12 ks.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</si>
  <si>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</si>
  <si>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</si>
  <si>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</si>
  <si>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</si>
  <si>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</si>
  <si>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</si>
  <si>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</si>
  <si>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</si>
  <si>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</si>
  <si>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</si>
  <si>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</si>
  <si>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</si>
  <si>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</si>
  <si>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</si>
  <si>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</si>
  <si>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</si>
  <si>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</si>
  <si>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</si>
  <si>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</si>
  <si>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</si>
  <si>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</si>
  <si>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MÝDLO  TEKUTÉ - bez aplikátoru</t>
  </si>
  <si>
    <t>Zklidňující ochranný krém, náplň 100 ml - 150 ml.</t>
  </si>
  <si>
    <t>Hydratační a regenerační ochranný krém, náplň 100 ml - 150 ml.</t>
  </si>
  <si>
    <t>Leštěnka na nábytek - spray</t>
  </si>
  <si>
    <t>Leštěnka na nábytek proti prachu - spray. Použití zejména: na kov, dřevo, sklo, plast. 
Náplň 400 ml - 500 ml.</t>
  </si>
  <si>
    <t>Rukavice gumové - L</t>
  </si>
  <si>
    <t>pár</t>
  </si>
  <si>
    <t xml:space="preserve">Vnitřní bavlněná vložka, velikost L.  </t>
  </si>
  <si>
    <t>Rukavice gumové - XL</t>
  </si>
  <si>
    <t xml:space="preserve">Vnitřní bavlněná vložka, velikost XL.  </t>
  </si>
  <si>
    <t>Sáčky na odpadky</t>
  </si>
  <si>
    <t>50 x 60 cm - 30 litrů. Tloušťka min. 6 mic. Role 50 - 60 ks.</t>
  </si>
  <si>
    <t>Pytle zelené, žluté</t>
  </si>
  <si>
    <t>70 x 110 cm - 120 litrů, ze silné folie tl. min. 60 mikronů. Role 25 - 30 ks.</t>
  </si>
  <si>
    <t>Vědro 10 l</t>
  </si>
  <si>
    <t>Vědro plast bez výlevky, 10 litrů.</t>
  </si>
  <si>
    <t>Vědro 15 l</t>
  </si>
  <si>
    <t>Vědro plast bez výlevky, 15 litrů 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</si>
  <si>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</si>
  <si>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</si>
  <si>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</si>
  <si>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</si>
  <si>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</si>
  <si>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Papírové filtrační sáčky do vysavače</t>
  </si>
  <si>
    <t>Kbelík - vědro 17 l k úklidovému vozíku</t>
  </si>
  <si>
    <t>JUDr. Elena Mrázová,
Tel.: 37763 7685</t>
  </si>
  <si>
    <t>sady Pětatřicátníků 14, 
301 00 Plzeň,
Fakulta právnická - Děkanát,
místnost PC 222</t>
  </si>
  <si>
    <t>Ing. Klára Koptová,
Tel.: 37763 1256</t>
  </si>
  <si>
    <t>Univerzitní 8,
301 00 Plzeň,
Rektorát - Odbor lidských zdrojů,
místnost UR 206</t>
  </si>
  <si>
    <t>Lukáš Němeček, 
Tel.: 727 812 775</t>
  </si>
  <si>
    <t xml:space="preserve"> Univerzitní 8, 
301 00 Plzeň,
Provoz a služby - Správa budov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</si>
  <si>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</si>
  <si>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</si>
  <si>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Dvouvrstvé papírové filtrační sáčky třídy prachu M se zesílenou vnější vrstvou kompatibilní s mokro-suchými vysavači NT 45/1 a NT 55/1 od společnosti Kärcher.</t>
  </si>
  <si>
    <t>Kbelík k úklidovému vozíku Clarol, plastový, madlo kovové nebo plastové dle skladové dostupnosti.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</si>
</sst>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NumberForma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NumberForma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3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6"/>
  <sheetViews>
    <sheetView tabSelected="1" zoomScaleNormal="100" workbookViewId="0">
      <selection activeCell="I11" sqref="I11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40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1.855468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" style="1" hidden="1" customWidth="1"/>
    <col min="15" max="15" width="23" style="1" customWidth="1"/>
    <col min="16" max="16" width="34.5703125" style="1" customWidth="1"/>
    <col min="17" max="17" width="25.42578125" style="1" customWidth="1"/>
    <col min="18" max="18" width="11.5703125" style="1" hidden="1" customWidth="1"/>
    <col min="19" max="19" width="62.28515625" style="6" customWidth="1"/>
    <col min="20" max="16384" width="9.140625" style="1"/>
  </cols>
  <sheetData>
    <row r="1" spans="1:19" ht="36" customHeight="1" x14ac:dyDescent="0.25">
      <c r="B1" s="2" t="s">
        <v>42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9"/>
      <c r="K2" s="10"/>
      <c r="L2" s="11"/>
      <c r="M2" s="11"/>
      <c r="N2" s="11"/>
      <c r="O2" s="11"/>
      <c r="P2" s="11"/>
      <c r="Q2" s="11"/>
      <c r="R2" s="11"/>
      <c r="S2" s="12"/>
    </row>
    <row r="3" spans="1:19" ht="20.100000000000001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M3" s="17"/>
      <c r="N3" s="17"/>
    </row>
    <row r="4" spans="1:19" ht="20.100000000000001" customHeight="1" thickBot="1" x14ac:dyDescent="0.3">
      <c r="B4" s="18"/>
      <c r="C4" s="19" t="s">
        <v>1</v>
      </c>
      <c r="D4" s="15"/>
      <c r="E4" s="15"/>
      <c r="F4" s="15"/>
      <c r="G4" s="9"/>
      <c r="H4" s="10"/>
      <c r="I4" s="10"/>
      <c r="K4" s="10"/>
    </row>
    <row r="5" spans="1:19" ht="34.5" customHeight="1" thickBot="1" x14ac:dyDescent="0.3">
      <c r="B5" s="20"/>
      <c r="C5" s="21"/>
      <c r="D5" s="22"/>
      <c r="E5" s="22"/>
      <c r="F5" s="9"/>
      <c r="G5" s="23"/>
      <c r="I5" s="24" t="s">
        <v>2</v>
      </c>
      <c r="S5" s="25"/>
    </row>
    <row r="6" spans="1:19" ht="76.5" thickTop="1" thickBot="1" x14ac:dyDescent="0.3">
      <c r="B6" s="26" t="s">
        <v>3</v>
      </c>
      <c r="C6" s="27" t="s">
        <v>28</v>
      </c>
      <c r="D6" s="27" t="s">
        <v>4</v>
      </c>
      <c r="E6" s="27" t="s">
        <v>29</v>
      </c>
      <c r="F6" s="27" t="s">
        <v>30</v>
      </c>
      <c r="G6" s="27" t="s">
        <v>31</v>
      </c>
      <c r="H6" s="27" t="s">
        <v>5</v>
      </c>
      <c r="I6" s="28" t="s">
        <v>6</v>
      </c>
      <c r="J6" s="29" t="s">
        <v>7</v>
      </c>
      <c r="K6" s="29" t="s">
        <v>8</v>
      </c>
      <c r="L6" s="27" t="s">
        <v>32</v>
      </c>
      <c r="M6" s="27" t="s">
        <v>39</v>
      </c>
      <c r="N6" s="27" t="s">
        <v>33</v>
      </c>
      <c r="O6" s="29" t="s">
        <v>34</v>
      </c>
      <c r="P6" s="27" t="s">
        <v>35</v>
      </c>
      <c r="Q6" s="27" t="s">
        <v>41</v>
      </c>
      <c r="R6" s="27" t="s">
        <v>36</v>
      </c>
      <c r="S6" s="27" t="s">
        <v>37</v>
      </c>
    </row>
    <row r="7" spans="1:19" ht="30.75" customHeight="1" thickTop="1" x14ac:dyDescent="0.25">
      <c r="A7" s="30"/>
      <c r="B7" s="31">
        <v>1</v>
      </c>
      <c r="C7" s="32" t="s">
        <v>43</v>
      </c>
      <c r="D7" s="33">
        <v>5</v>
      </c>
      <c r="E7" s="34" t="s">
        <v>44</v>
      </c>
      <c r="F7" s="35" t="s">
        <v>45</v>
      </c>
      <c r="G7" s="36">
        <f t="shared" ref="G7:G46" si="0">D7*H7</f>
        <v>1200</v>
      </c>
      <c r="H7" s="37">
        <v>240</v>
      </c>
      <c r="I7" s="141"/>
      <c r="J7" s="38">
        <f t="shared" ref="J7:J15" si="1">D7*I7</f>
        <v>0</v>
      </c>
      <c r="K7" s="39" t="str">
        <f t="shared" ref="K7:K15" si="2">IF(ISNUMBER(I7), IF(I7&gt;H7,"NEVYHOVUJE","VYHOVUJE")," ")</f>
        <v xml:space="preserve"> </v>
      </c>
      <c r="L7" s="40" t="s">
        <v>40</v>
      </c>
      <c r="M7" s="41"/>
      <c r="N7" s="41"/>
      <c r="O7" s="42" t="s">
        <v>114</v>
      </c>
      <c r="P7" s="42" t="s">
        <v>115</v>
      </c>
      <c r="Q7" s="43">
        <v>14</v>
      </c>
      <c r="R7" s="41"/>
      <c r="S7" s="44" t="s">
        <v>23</v>
      </c>
    </row>
    <row r="8" spans="1:19" ht="36" customHeight="1" x14ac:dyDescent="0.25">
      <c r="B8" s="45">
        <v>2</v>
      </c>
      <c r="C8" s="46" t="s">
        <v>46</v>
      </c>
      <c r="D8" s="47">
        <v>10</v>
      </c>
      <c r="E8" s="48" t="s">
        <v>44</v>
      </c>
      <c r="F8" s="49" t="s">
        <v>47</v>
      </c>
      <c r="G8" s="50">
        <f t="shared" si="0"/>
        <v>240</v>
      </c>
      <c r="H8" s="51">
        <v>24</v>
      </c>
      <c r="I8" s="142"/>
      <c r="J8" s="52">
        <f t="shared" si="1"/>
        <v>0</v>
      </c>
      <c r="K8" s="53" t="str">
        <f t="shared" si="2"/>
        <v xml:space="preserve"> </v>
      </c>
      <c r="L8" s="54"/>
      <c r="M8" s="55"/>
      <c r="N8" s="55"/>
      <c r="O8" s="56"/>
      <c r="P8" s="56"/>
      <c r="Q8" s="57"/>
      <c r="R8" s="55"/>
      <c r="S8" s="58" t="s">
        <v>26</v>
      </c>
    </row>
    <row r="9" spans="1:19" ht="27" customHeight="1" x14ac:dyDescent="0.25">
      <c r="B9" s="45">
        <v>3</v>
      </c>
      <c r="C9" s="46" t="s">
        <v>48</v>
      </c>
      <c r="D9" s="47">
        <v>5</v>
      </c>
      <c r="E9" s="48" t="s">
        <v>44</v>
      </c>
      <c r="F9" s="59" t="s">
        <v>49</v>
      </c>
      <c r="G9" s="50">
        <f t="shared" si="0"/>
        <v>150</v>
      </c>
      <c r="H9" s="51">
        <v>30</v>
      </c>
      <c r="I9" s="142"/>
      <c r="J9" s="52">
        <f t="shared" si="1"/>
        <v>0</v>
      </c>
      <c r="K9" s="53" t="str">
        <f t="shared" si="2"/>
        <v xml:space="preserve"> </v>
      </c>
      <c r="L9" s="54"/>
      <c r="M9" s="55"/>
      <c r="N9" s="55"/>
      <c r="O9" s="56"/>
      <c r="P9" s="56"/>
      <c r="Q9" s="57"/>
      <c r="R9" s="55"/>
      <c r="S9" s="58" t="s">
        <v>23</v>
      </c>
    </row>
    <row r="10" spans="1:19" ht="24.75" customHeight="1" x14ac:dyDescent="0.25">
      <c r="B10" s="45">
        <v>4</v>
      </c>
      <c r="C10" s="46" t="s">
        <v>50</v>
      </c>
      <c r="D10" s="47">
        <v>10</v>
      </c>
      <c r="E10" s="48" t="s">
        <v>44</v>
      </c>
      <c r="F10" s="49" t="s">
        <v>51</v>
      </c>
      <c r="G10" s="50">
        <f t="shared" si="0"/>
        <v>240</v>
      </c>
      <c r="H10" s="51">
        <v>24</v>
      </c>
      <c r="I10" s="142"/>
      <c r="J10" s="52">
        <f t="shared" si="1"/>
        <v>0</v>
      </c>
      <c r="K10" s="53" t="str">
        <f t="shared" si="2"/>
        <v xml:space="preserve"> </v>
      </c>
      <c r="L10" s="54"/>
      <c r="M10" s="55"/>
      <c r="N10" s="55"/>
      <c r="O10" s="56"/>
      <c r="P10" s="56"/>
      <c r="Q10" s="57"/>
      <c r="R10" s="55"/>
      <c r="S10" s="58" t="s">
        <v>23</v>
      </c>
    </row>
    <row r="11" spans="1:19" ht="35.25" customHeight="1" x14ac:dyDescent="0.25">
      <c r="B11" s="45">
        <v>5</v>
      </c>
      <c r="C11" s="46" t="s">
        <v>52</v>
      </c>
      <c r="D11" s="47">
        <v>10</v>
      </c>
      <c r="E11" s="48" t="s">
        <v>53</v>
      </c>
      <c r="F11" s="49" t="s">
        <v>54</v>
      </c>
      <c r="G11" s="50">
        <f t="shared" si="0"/>
        <v>270</v>
      </c>
      <c r="H11" s="51">
        <v>27</v>
      </c>
      <c r="I11" s="142"/>
      <c r="J11" s="52">
        <f t="shared" si="1"/>
        <v>0</v>
      </c>
      <c r="K11" s="53" t="str">
        <f t="shared" si="2"/>
        <v xml:space="preserve"> </v>
      </c>
      <c r="L11" s="54"/>
      <c r="M11" s="55"/>
      <c r="N11" s="55"/>
      <c r="O11" s="56"/>
      <c r="P11" s="56"/>
      <c r="Q11" s="57"/>
      <c r="R11" s="55"/>
      <c r="S11" s="58" t="s">
        <v>13</v>
      </c>
    </row>
    <row r="12" spans="1:19" ht="21.75" customHeight="1" x14ac:dyDescent="0.25">
      <c r="B12" s="45">
        <v>6</v>
      </c>
      <c r="C12" s="46" t="s">
        <v>55</v>
      </c>
      <c r="D12" s="47">
        <v>10</v>
      </c>
      <c r="E12" s="48" t="s">
        <v>53</v>
      </c>
      <c r="F12" s="46" t="s">
        <v>56</v>
      </c>
      <c r="G12" s="50">
        <f t="shared" si="0"/>
        <v>925</v>
      </c>
      <c r="H12" s="51">
        <v>92.5</v>
      </c>
      <c r="I12" s="142"/>
      <c r="J12" s="52">
        <f t="shared" si="1"/>
        <v>0</v>
      </c>
      <c r="K12" s="53" t="str">
        <f t="shared" si="2"/>
        <v xml:space="preserve"> </v>
      </c>
      <c r="L12" s="54"/>
      <c r="M12" s="55"/>
      <c r="N12" s="55"/>
      <c r="O12" s="56"/>
      <c r="P12" s="56"/>
      <c r="Q12" s="57"/>
      <c r="R12" s="55"/>
      <c r="S12" s="58" t="s">
        <v>13</v>
      </c>
    </row>
    <row r="13" spans="1:19" ht="21.75" customHeight="1" thickBot="1" x14ac:dyDescent="0.3">
      <c r="B13" s="60">
        <v>7</v>
      </c>
      <c r="C13" s="61" t="s">
        <v>57</v>
      </c>
      <c r="D13" s="62">
        <v>10</v>
      </c>
      <c r="E13" s="63" t="s">
        <v>44</v>
      </c>
      <c r="F13" s="64" t="s">
        <v>58</v>
      </c>
      <c r="G13" s="65">
        <f t="shared" si="0"/>
        <v>80</v>
      </c>
      <c r="H13" s="66">
        <v>8</v>
      </c>
      <c r="I13" s="143"/>
      <c r="J13" s="67">
        <f t="shared" si="1"/>
        <v>0</v>
      </c>
      <c r="K13" s="68" t="str">
        <f t="shared" si="2"/>
        <v xml:space="preserve"> </v>
      </c>
      <c r="L13" s="54"/>
      <c r="M13" s="55"/>
      <c r="N13" s="55"/>
      <c r="O13" s="56"/>
      <c r="P13" s="56"/>
      <c r="Q13" s="57"/>
      <c r="R13" s="55"/>
      <c r="S13" s="69" t="s">
        <v>23</v>
      </c>
    </row>
    <row r="14" spans="1:19" ht="34.5" customHeight="1" x14ac:dyDescent="0.25">
      <c r="B14" s="70">
        <v>8</v>
      </c>
      <c r="C14" s="71" t="s">
        <v>46</v>
      </c>
      <c r="D14" s="72">
        <v>4</v>
      </c>
      <c r="E14" s="73" t="s">
        <v>44</v>
      </c>
      <c r="F14" s="74" t="s">
        <v>59</v>
      </c>
      <c r="G14" s="75">
        <f t="shared" si="0"/>
        <v>120</v>
      </c>
      <c r="H14" s="76">
        <v>30</v>
      </c>
      <c r="I14" s="144"/>
      <c r="J14" s="77">
        <f t="shared" si="1"/>
        <v>0</v>
      </c>
      <c r="K14" s="78" t="str">
        <f t="shared" si="2"/>
        <v xml:space="preserve"> </v>
      </c>
      <c r="L14" s="79" t="s">
        <v>40</v>
      </c>
      <c r="M14" s="80"/>
      <c r="N14" s="80"/>
      <c r="O14" s="79" t="s">
        <v>116</v>
      </c>
      <c r="P14" s="79" t="s">
        <v>117</v>
      </c>
      <c r="Q14" s="81">
        <v>14</v>
      </c>
      <c r="R14" s="80"/>
      <c r="S14" s="82" t="s">
        <v>27</v>
      </c>
    </row>
    <row r="15" spans="1:19" ht="30" x14ac:dyDescent="0.25">
      <c r="B15" s="45">
        <v>9</v>
      </c>
      <c r="C15" s="46" t="s">
        <v>60</v>
      </c>
      <c r="D15" s="47">
        <v>10</v>
      </c>
      <c r="E15" s="48" t="s">
        <v>61</v>
      </c>
      <c r="F15" s="49" t="s">
        <v>62</v>
      </c>
      <c r="G15" s="50">
        <f t="shared" si="0"/>
        <v>240</v>
      </c>
      <c r="H15" s="51">
        <v>24</v>
      </c>
      <c r="I15" s="142"/>
      <c r="J15" s="52">
        <f t="shared" si="1"/>
        <v>0</v>
      </c>
      <c r="K15" s="53" t="str">
        <f t="shared" si="2"/>
        <v xml:space="preserve"> </v>
      </c>
      <c r="L15" s="83"/>
      <c r="M15" s="55"/>
      <c r="N15" s="55"/>
      <c r="O15" s="54"/>
      <c r="P15" s="54"/>
      <c r="Q15" s="57"/>
      <c r="R15" s="55"/>
      <c r="S15" s="58" t="s">
        <v>14</v>
      </c>
    </row>
    <row r="16" spans="1:19" ht="21" customHeight="1" x14ac:dyDescent="0.25">
      <c r="B16" s="45">
        <v>10</v>
      </c>
      <c r="C16" s="46" t="s">
        <v>63</v>
      </c>
      <c r="D16" s="47">
        <v>12</v>
      </c>
      <c r="E16" s="48" t="s">
        <v>44</v>
      </c>
      <c r="F16" s="49" t="s">
        <v>64</v>
      </c>
      <c r="G16" s="50">
        <f t="shared" si="0"/>
        <v>108</v>
      </c>
      <c r="H16" s="51">
        <v>9</v>
      </c>
      <c r="I16" s="142"/>
      <c r="J16" s="52">
        <f t="shared" ref="J16:J46" si="3">D16*I16</f>
        <v>0</v>
      </c>
      <c r="K16" s="53" t="str">
        <f t="shared" ref="K16:K46" si="4">IF(ISNUMBER(I16), IF(I16&gt;H16,"NEVYHOVUJE","VYHOVUJE")," ")</f>
        <v xml:space="preserve"> </v>
      </c>
      <c r="L16" s="83"/>
      <c r="M16" s="55"/>
      <c r="N16" s="55"/>
      <c r="O16" s="54"/>
      <c r="P16" s="54"/>
      <c r="Q16" s="57"/>
      <c r="R16" s="55"/>
      <c r="S16" s="58" t="s">
        <v>19</v>
      </c>
    </row>
    <row r="17" spans="2:19" ht="21" customHeight="1" thickBot="1" x14ac:dyDescent="0.3">
      <c r="B17" s="84">
        <v>11</v>
      </c>
      <c r="C17" s="85" t="s">
        <v>65</v>
      </c>
      <c r="D17" s="86">
        <v>3</v>
      </c>
      <c r="E17" s="87" t="s">
        <v>66</v>
      </c>
      <c r="F17" s="88" t="s">
        <v>67</v>
      </c>
      <c r="G17" s="89">
        <f t="shared" si="0"/>
        <v>36</v>
      </c>
      <c r="H17" s="90">
        <v>12</v>
      </c>
      <c r="I17" s="145"/>
      <c r="J17" s="91">
        <f t="shared" si="3"/>
        <v>0</v>
      </c>
      <c r="K17" s="92" t="str">
        <f t="shared" si="4"/>
        <v xml:space="preserve"> </v>
      </c>
      <c r="L17" s="93"/>
      <c r="M17" s="94"/>
      <c r="N17" s="94"/>
      <c r="O17" s="95"/>
      <c r="P17" s="95"/>
      <c r="Q17" s="96"/>
      <c r="R17" s="94"/>
      <c r="S17" s="97" t="s">
        <v>23</v>
      </c>
    </row>
    <row r="18" spans="2:19" ht="39.75" customHeight="1" x14ac:dyDescent="0.25">
      <c r="B18" s="98">
        <v>12</v>
      </c>
      <c r="C18" s="99" t="s">
        <v>68</v>
      </c>
      <c r="D18" s="100">
        <v>300</v>
      </c>
      <c r="E18" s="101" t="s">
        <v>69</v>
      </c>
      <c r="F18" s="102" t="s">
        <v>120</v>
      </c>
      <c r="G18" s="103">
        <f t="shared" si="0"/>
        <v>6600</v>
      </c>
      <c r="H18" s="104">
        <v>22</v>
      </c>
      <c r="I18" s="146"/>
      <c r="J18" s="105">
        <f t="shared" si="3"/>
        <v>0</v>
      </c>
      <c r="K18" s="106" t="str">
        <f t="shared" si="4"/>
        <v xml:space="preserve"> </v>
      </c>
      <c r="L18" s="83" t="s">
        <v>40</v>
      </c>
      <c r="M18" s="55"/>
      <c r="N18" s="55"/>
      <c r="O18" s="83" t="s">
        <v>118</v>
      </c>
      <c r="P18" s="83" t="s">
        <v>119</v>
      </c>
      <c r="Q18" s="57">
        <v>14</v>
      </c>
      <c r="R18" s="55"/>
      <c r="S18" s="107" t="s">
        <v>16</v>
      </c>
    </row>
    <row r="19" spans="2:19" ht="38.25" customHeight="1" x14ac:dyDescent="0.25">
      <c r="B19" s="45">
        <v>13</v>
      </c>
      <c r="C19" s="46" t="s">
        <v>70</v>
      </c>
      <c r="D19" s="47">
        <v>180</v>
      </c>
      <c r="E19" s="48" t="s">
        <v>71</v>
      </c>
      <c r="F19" s="49" t="s">
        <v>72</v>
      </c>
      <c r="G19" s="50">
        <f t="shared" si="0"/>
        <v>8460</v>
      </c>
      <c r="H19" s="51">
        <v>47</v>
      </c>
      <c r="I19" s="142"/>
      <c r="J19" s="52">
        <f t="shared" si="3"/>
        <v>0</v>
      </c>
      <c r="K19" s="53" t="str">
        <f t="shared" si="4"/>
        <v xml:space="preserve"> </v>
      </c>
      <c r="L19" s="83"/>
      <c r="M19" s="55"/>
      <c r="N19" s="55"/>
      <c r="O19" s="54"/>
      <c r="P19" s="54"/>
      <c r="Q19" s="57"/>
      <c r="R19" s="55"/>
      <c r="S19" s="58" t="s">
        <v>15</v>
      </c>
    </row>
    <row r="20" spans="2:19" ht="36" customHeight="1" x14ac:dyDescent="0.25">
      <c r="B20" s="45">
        <v>14</v>
      </c>
      <c r="C20" s="46" t="s">
        <v>73</v>
      </c>
      <c r="D20" s="47">
        <v>16</v>
      </c>
      <c r="E20" s="48" t="s">
        <v>44</v>
      </c>
      <c r="F20" s="49" t="s">
        <v>74</v>
      </c>
      <c r="G20" s="50">
        <f t="shared" si="0"/>
        <v>1080</v>
      </c>
      <c r="H20" s="51">
        <v>67.5</v>
      </c>
      <c r="I20" s="142"/>
      <c r="J20" s="52">
        <f t="shared" si="3"/>
        <v>0</v>
      </c>
      <c r="K20" s="53" t="str">
        <f t="shared" si="4"/>
        <v xml:space="preserve"> </v>
      </c>
      <c r="L20" s="83"/>
      <c r="M20" s="55"/>
      <c r="N20" s="55"/>
      <c r="O20" s="54"/>
      <c r="P20" s="54"/>
      <c r="Q20" s="57"/>
      <c r="R20" s="55"/>
      <c r="S20" s="58" t="s">
        <v>24</v>
      </c>
    </row>
    <row r="21" spans="2:19" ht="36.75" customHeight="1" x14ac:dyDescent="0.25">
      <c r="B21" s="45">
        <v>15</v>
      </c>
      <c r="C21" s="46" t="s">
        <v>75</v>
      </c>
      <c r="D21" s="47">
        <v>8</v>
      </c>
      <c r="E21" s="48" t="s">
        <v>44</v>
      </c>
      <c r="F21" s="49" t="s">
        <v>76</v>
      </c>
      <c r="G21" s="50">
        <f t="shared" si="0"/>
        <v>576</v>
      </c>
      <c r="H21" s="51">
        <v>72</v>
      </c>
      <c r="I21" s="142"/>
      <c r="J21" s="52">
        <f t="shared" si="3"/>
        <v>0</v>
      </c>
      <c r="K21" s="53" t="str">
        <f t="shared" si="4"/>
        <v xml:space="preserve"> </v>
      </c>
      <c r="L21" s="83"/>
      <c r="M21" s="55"/>
      <c r="N21" s="55"/>
      <c r="O21" s="54"/>
      <c r="P21" s="54"/>
      <c r="Q21" s="57"/>
      <c r="R21" s="55"/>
      <c r="S21" s="58" t="s">
        <v>24</v>
      </c>
    </row>
    <row r="22" spans="2:19" ht="33.75" customHeight="1" x14ac:dyDescent="0.25">
      <c r="B22" s="45">
        <v>16</v>
      </c>
      <c r="C22" s="46" t="s">
        <v>77</v>
      </c>
      <c r="D22" s="47">
        <v>16</v>
      </c>
      <c r="E22" s="48" t="s">
        <v>44</v>
      </c>
      <c r="F22" s="49" t="s">
        <v>78</v>
      </c>
      <c r="G22" s="50">
        <f t="shared" si="0"/>
        <v>960</v>
      </c>
      <c r="H22" s="51">
        <v>60</v>
      </c>
      <c r="I22" s="142"/>
      <c r="J22" s="52">
        <f t="shared" si="3"/>
        <v>0</v>
      </c>
      <c r="K22" s="53" t="str">
        <f t="shared" si="4"/>
        <v xml:space="preserve"> </v>
      </c>
      <c r="L22" s="83"/>
      <c r="M22" s="55"/>
      <c r="N22" s="55"/>
      <c r="O22" s="54"/>
      <c r="P22" s="54"/>
      <c r="Q22" s="57"/>
      <c r="R22" s="55"/>
      <c r="S22" s="58" t="s">
        <v>23</v>
      </c>
    </row>
    <row r="23" spans="2:19" ht="36.75" customHeight="1" x14ac:dyDescent="0.25">
      <c r="B23" s="45">
        <v>17</v>
      </c>
      <c r="C23" s="46" t="s">
        <v>79</v>
      </c>
      <c r="D23" s="47">
        <v>15</v>
      </c>
      <c r="E23" s="48" t="s">
        <v>44</v>
      </c>
      <c r="F23" s="49" t="s">
        <v>80</v>
      </c>
      <c r="G23" s="50">
        <f t="shared" si="0"/>
        <v>810</v>
      </c>
      <c r="H23" s="51">
        <v>54</v>
      </c>
      <c r="I23" s="142"/>
      <c r="J23" s="52">
        <f t="shared" si="3"/>
        <v>0</v>
      </c>
      <c r="K23" s="53" t="str">
        <f t="shared" si="4"/>
        <v xml:space="preserve"> </v>
      </c>
      <c r="L23" s="83"/>
      <c r="M23" s="55"/>
      <c r="N23" s="55"/>
      <c r="O23" s="54"/>
      <c r="P23" s="54"/>
      <c r="Q23" s="57"/>
      <c r="R23" s="55"/>
      <c r="S23" s="58" t="s">
        <v>23</v>
      </c>
    </row>
    <row r="24" spans="2:19" ht="50.25" customHeight="1" x14ac:dyDescent="0.25">
      <c r="B24" s="45">
        <v>18</v>
      </c>
      <c r="C24" s="46" t="s">
        <v>81</v>
      </c>
      <c r="D24" s="47">
        <v>15</v>
      </c>
      <c r="E24" s="48" t="s">
        <v>44</v>
      </c>
      <c r="F24" s="49" t="s">
        <v>82</v>
      </c>
      <c r="G24" s="50">
        <f t="shared" si="0"/>
        <v>540</v>
      </c>
      <c r="H24" s="51">
        <v>36</v>
      </c>
      <c r="I24" s="142"/>
      <c r="J24" s="52">
        <f t="shared" si="3"/>
        <v>0</v>
      </c>
      <c r="K24" s="53" t="str">
        <f t="shared" si="4"/>
        <v xml:space="preserve"> </v>
      </c>
      <c r="L24" s="83"/>
      <c r="M24" s="55"/>
      <c r="N24" s="55"/>
      <c r="O24" s="54"/>
      <c r="P24" s="54"/>
      <c r="Q24" s="57"/>
      <c r="R24" s="55"/>
      <c r="S24" s="58" t="s">
        <v>23</v>
      </c>
    </row>
    <row r="25" spans="2:19" ht="36.75" customHeight="1" x14ac:dyDescent="0.25">
      <c r="B25" s="45">
        <v>19</v>
      </c>
      <c r="C25" s="46" t="s">
        <v>83</v>
      </c>
      <c r="D25" s="47">
        <v>24</v>
      </c>
      <c r="E25" s="48" t="s">
        <v>44</v>
      </c>
      <c r="F25" s="49" t="s">
        <v>84</v>
      </c>
      <c r="G25" s="50">
        <f t="shared" si="0"/>
        <v>720</v>
      </c>
      <c r="H25" s="51">
        <v>30</v>
      </c>
      <c r="I25" s="142"/>
      <c r="J25" s="52">
        <f t="shared" si="3"/>
        <v>0</v>
      </c>
      <c r="K25" s="53" t="str">
        <f t="shared" si="4"/>
        <v xml:space="preserve"> </v>
      </c>
      <c r="L25" s="83"/>
      <c r="M25" s="55"/>
      <c r="N25" s="55"/>
      <c r="O25" s="54"/>
      <c r="P25" s="54"/>
      <c r="Q25" s="57"/>
      <c r="R25" s="55"/>
      <c r="S25" s="58" t="s">
        <v>25</v>
      </c>
    </row>
    <row r="26" spans="2:19" ht="21" customHeight="1" x14ac:dyDescent="0.25">
      <c r="B26" s="45">
        <v>20</v>
      </c>
      <c r="C26" s="46" t="s">
        <v>85</v>
      </c>
      <c r="D26" s="47">
        <v>20</v>
      </c>
      <c r="E26" s="48" t="s">
        <v>44</v>
      </c>
      <c r="F26" s="108" t="s">
        <v>86</v>
      </c>
      <c r="G26" s="50">
        <f t="shared" si="0"/>
        <v>750</v>
      </c>
      <c r="H26" s="51">
        <v>37.5</v>
      </c>
      <c r="I26" s="142"/>
      <c r="J26" s="52">
        <f t="shared" si="3"/>
        <v>0</v>
      </c>
      <c r="K26" s="53" t="str">
        <f t="shared" si="4"/>
        <v xml:space="preserve"> </v>
      </c>
      <c r="L26" s="83"/>
      <c r="M26" s="55"/>
      <c r="N26" s="55"/>
      <c r="O26" s="54"/>
      <c r="P26" s="54"/>
      <c r="Q26" s="57"/>
      <c r="R26" s="55"/>
      <c r="S26" s="58" t="s">
        <v>22</v>
      </c>
    </row>
    <row r="27" spans="2:19" ht="21" customHeight="1" x14ac:dyDescent="0.25">
      <c r="B27" s="45">
        <v>21</v>
      </c>
      <c r="C27" s="46" t="s">
        <v>87</v>
      </c>
      <c r="D27" s="47">
        <v>30</v>
      </c>
      <c r="E27" s="48" t="s">
        <v>44</v>
      </c>
      <c r="F27" s="49" t="s">
        <v>88</v>
      </c>
      <c r="G27" s="50">
        <f t="shared" si="0"/>
        <v>690</v>
      </c>
      <c r="H27" s="51">
        <v>23</v>
      </c>
      <c r="I27" s="142"/>
      <c r="J27" s="52">
        <f t="shared" si="3"/>
        <v>0</v>
      </c>
      <c r="K27" s="53" t="str">
        <f t="shared" si="4"/>
        <v xml:space="preserve"> </v>
      </c>
      <c r="L27" s="83"/>
      <c r="M27" s="55"/>
      <c r="N27" s="55"/>
      <c r="O27" s="54"/>
      <c r="P27" s="54"/>
      <c r="Q27" s="57"/>
      <c r="R27" s="55"/>
      <c r="S27" s="58" t="s">
        <v>22</v>
      </c>
    </row>
    <row r="28" spans="2:19" ht="41.25" customHeight="1" x14ac:dyDescent="0.25">
      <c r="B28" s="45">
        <v>22</v>
      </c>
      <c r="C28" s="46" t="s">
        <v>89</v>
      </c>
      <c r="D28" s="47">
        <v>8</v>
      </c>
      <c r="E28" s="48" t="s">
        <v>44</v>
      </c>
      <c r="F28" s="109" t="s">
        <v>121</v>
      </c>
      <c r="G28" s="50">
        <f t="shared" si="0"/>
        <v>760</v>
      </c>
      <c r="H28" s="51">
        <v>95</v>
      </c>
      <c r="I28" s="142"/>
      <c r="J28" s="52">
        <f t="shared" si="3"/>
        <v>0</v>
      </c>
      <c r="K28" s="53" t="str">
        <f t="shared" si="4"/>
        <v xml:space="preserve"> </v>
      </c>
      <c r="L28" s="83"/>
      <c r="M28" s="55"/>
      <c r="N28" s="55"/>
      <c r="O28" s="54"/>
      <c r="P28" s="54"/>
      <c r="Q28" s="57"/>
      <c r="R28" s="55"/>
      <c r="S28" s="58" t="s">
        <v>23</v>
      </c>
    </row>
    <row r="29" spans="2:19" ht="19.5" customHeight="1" x14ac:dyDescent="0.25">
      <c r="B29" s="45">
        <v>23</v>
      </c>
      <c r="C29" s="46" t="s">
        <v>50</v>
      </c>
      <c r="D29" s="47">
        <v>12</v>
      </c>
      <c r="E29" s="48" t="s">
        <v>44</v>
      </c>
      <c r="F29" s="49" t="s">
        <v>51</v>
      </c>
      <c r="G29" s="50">
        <f t="shared" si="0"/>
        <v>288</v>
      </c>
      <c r="H29" s="51">
        <v>24</v>
      </c>
      <c r="I29" s="142"/>
      <c r="J29" s="52">
        <f t="shared" si="3"/>
        <v>0</v>
      </c>
      <c r="K29" s="53" t="str">
        <f t="shared" si="4"/>
        <v xml:space="preserve"> </v>
      </c>
      <c r="L29" s="83"/>
      <c r="M29" s="55"/>
      <c r="N29" s="55"/>
      <c r="O29" s="54"/>
      <c r="P29" s="54"/>
      <c r="Q29" s="57"/>
      <c r="R29" s="55"/>
      <c r="S29" s="58" t="s">
        <v>23</v>
      </c>
    </row>
    <row r="30" spans="2:19" ht="19.5" customHeight="1" x14ac:dyDescent="0.25">
      <c r="B30" s="45">
        <v>24</v>
      </c>
      <c r="C30" s="46" t="s">
        <v>50</v>
      </c>
      <c r="D30" s="47">
        <v>12</v>
      </c>
      <c r="E30" s="48" t="s">
        <v>44</v>
      </c>
      <c r="F30" s="49" t="s">
        <v>90</v>
      </c>
      <c r="G30" s="50">
        <f t="shared" si="0"/>
        <v>288</v>
      </c>
      <c r="H30" s="51">
        <v>24</v>
      </c>
      <c r="I30" s="142"/>
      <c r="J30" s="52">
        <f t="shared" si="3"/>
        <v>0</v>
      </c>
      <c r="K30" s="53" t="str">
        <f t="shared" si="4"/>
        <v xml:space="preserve"> </v>
      </c>
      <c r="L30" s="83"/>
      <c r="M30" s="55"/>
      <c r="N30" s="55"/>
      <c r="O30" s="54"/>
      <c r="P30" s="54"/>
      <c r="Q30" s="57"/>
      <c r="R30" s="55"/>
      <c r="S30" s="58" t="s">
        <v>23</v>
      </c>
    </row>
    <row r="31" spans="2:19" ht="19.5" customHeight="1" x14ac:dyDescent="0.25">
      <c r="B31" s="45">
        <v>25</v>
      </c>
      <c r="C31" s="46" t="s">
        <v>50</v>
      </c>
      <c r="D31" s="47">
        <v>12</v>
      </c>
      <c r="E31" s="48" t="s">
        <v>44</v>
      </c>
      <c r="F31" s="49" t="s">
        <v>91</v>
      </c>
      <c r="G31" s="50">
        <f t="shared" si="0"/>
        <v>288</v>
      </c>
      <c r="H31" s="51">
        <v>24</v>
      </c>
      <c r="I31" s="142"/>
      <c r="J31" s="52">
        <f t="shared" si="3"/>
        <v>0</v>
      </c>
      <c r="K31" s="53" t="str">
        <f t="shared" si="4"/>
        <v xml:space="preserve"> </v>
      </c>
      <c r="L31" s="83"/>
      <c r="M31" s="55"/>
      <c r="N31" s="55"/>
      <c r="O31" s="54"/>
      <c r="P31" s="54"/>
      <c r="Q31" s="57"/>
      <c r="R31" s="55"/>
      <c r="S31" s="58" t="s">
        <v>23</v>
      </c>
    </row>
    <row r="32" spans="2:19" ht="35.25" customHeight="1" x14ac:dyDescent="0.25">
      <c r="B32" s="45">
        <v>26</v>
      </c>
      <c r="C32" s="46" t="s">
        <v>92</v>
      </c>
      <c r="D32" s="47">
        <v>12</v>
      </c>
      <c r="E32" s="48" t="s">
        <v>44</v>
      </c>
      <c r="F32" s="49" t="s">
        <v>93</v>
      </c>
      <c r="G32" s="50">
        <f t="shared" si="0"/>
        <v>1080</v>
      </c>
      <c r="H32" s="51">
        <v>90</v>
      </c>
      <c r="I32" s="142"/>
      <c r="J32" s="52">
        <f t="shared" si="3"/>
        <v>0</v>
      </c>
      <c r="K32" s="53" t="str">
        <f t="shared" si="4"/>
        <v xml:space="preserve"> </v>
      </c>
      <c r="L32" s="83"/>
      <c r="M32" s="55"/>
      <c r="N32" s="55"/>
      <c r="O32" s="54"/>
      <c r="P32" s="54"/>
      <c r="Q32" s="57"/>
      <c r="R32" s="55"/>
      <c r="S32" s="58" t="s">
        <v>21</v>
      </c>
    </row>
    <row r="33" spans="2:19" ht="21.75" customHeight="1" x14ac:dyDescent="0.25">
      <c r="B33" s="45">
        <v>27</v>
      </c>
      <c r="C33" s="46" t="s">
        <v>94</v>
      </c>
      <c r="D33" s="47">
        <v>10</v>
      </c>
      <c r="E33" s="48" t="s">
        <v>95</v>
      </c>
      <c r="F33" s="49" t="s">
        <v>96</v>
      </c>
      <c r="G33" s="50">
        <f t="shared" si="0"/>
        <v>180</v>
      </c>
      <c r="H33" s="51">
        <v>18</v>
      </c>
      <c r="I33" s="142"/>
      <c r="J33" s="52">
        <f t="shared" si="3"/>
        <v>0</v>
      </c>
      <c r="K33" s="53" t="str">
        <f t="shared" si="4"/>
        <v xml:space="preserve"> </v>
      </c>
      <c r="L33" s="83"/>
      <c r="M33" s="55"/>
      <c r="N33" s="55"/>
      <c r="O33" s="54"/>
      <c r="P33" s="54"/>
      <c r="Q33" s="57"/>
      <c r="R33" s="55"/>
      <c r="S33" s="58" t="s">
        <v>12</v>
      </c>
    </row>
    <row r="34" spans="2:19" ht="21.75" customHeight="1" x14ac:dyDescent="0.25">
      <c r="B34" s="45">
        <v>28</v>
      </c>
      <c r="C34" s="46" t="s">
        <v>97</v>
      </c>
      <c r="D34" s="47">
        <v>12</v>
      </c>
      <c r="E34" s="48" t="s">
        <v>95</v>
      </c>
      <c r="F34" s="49" t="s">
        <v>98</v>
      </c>
      <c r="G34" s="50">
        <f t="shared" si="0"/>
        <v>216</v>
      </c>
      <c r="H34" s="51">
        <v>18</v>
      </c>
      <c r="I34" s="142"/>
      <c r="J34" s="52">
        <f t="shared" si="3"/>
        <v>0</v>
      </c>
      <c r="K34" s="53" t="str">
        <f t="shared" si="4"/>
        <v xml:space="preserve"> </v>
      </c>
      <c r="L34" s="83"/>
      <c r="M34" s="55"/>
      <c r="N34" s="55"/>
      <c r="O34" s="54"/>
      <c r="P34" s="54"/>
      <c r="Q34" s="57"/>
      <c r="R34" s="55"/>
      <c r="S34" s="58" t="s">
        <v>12</v>
      </c>
    </row>
    <row r="35" spans="2:19" ht="21.75" customHeight="1" x14ac:dyDescent="0.25">
      <c r="B35" s="45">
        <v>29</v>
      </c>
      <c r="C35" s="46" t="s">
        <v>99</v>
      </c>
      <c r="D35" s="47">
        <v>30</v>
      </c>
      <c r="E35" s="48" t="s">
        <v>53</v>
      </c>
      <c r="F35" s="49" t="s">
        <v>100</v>
      </c>
      <c r="G35" s="50">
        <f t="shared" si="0"/>
        <v>870</v>
      </c>
      <c r="H35" s="51">
        <v>29</v>
      </c>
      <c r="I35" s="142"/>
      <c r="J35" s="52">
        <f t="shared" si="3"/>
        <v>0</v>
      </c>
      <c r="K35" s="53" t="str">
        <f t="shared" si="4"/>
        <v xml:space="preserve"> </v>
      </c>
      <c r="L35" s="83"/>
      <c r="M35" s="55"/>
      <c r="N35" s="55"/>
      <c r="O35" s="54"/>
      <c r="P35" s="54"/>
      <c r="Q35" s="57"/>
      <c r="R35" s="55"/>
      <c r="S35" s="58" t="s">
        <v>13</v>
      </c>
    </row>
    <row r="36" spans="2:19" ht="21.75" customHeight="1" x14ac:dyDescent="0.25">
      <c r="B36" s="45">
        <v>30</v>
      </c>
      <c r="C36" s="46" t="s">
        <v>101</v>
      </c>
      <c r="D36" s="47">
        <v>15</v>
      </c>
      <c r="E36" s="48" t="s">
        <v>53</v>
      </c>
      <c r="F36" s="49" t="s">
        <v>102</v>
      </c>
      <c r="G36" s="50">
        <f t="shared" si="0"/>
        <v>2130</v>
      </c>
      <c r="H36" s="51">
        <v>142</v>
      </c>
      <c r="I36" s="142"/>
      <c r="J36" s="52">
        <f t="shared" si="3"/>
        <v>0</v>
      </c>
      <c r="K36" s="53" t="str">
        <f t="shared" si="4"/>
        <v xml:space="preserve"> </v>
      </c>
      <c r="L36" s="83"/>
      <c r="M36" s="55"/>
      <c r="N36" s="55"/>
      <c r="O36" s="54"/>
      <c r="P36" s="54"/>
      <c r="Q36" s="57"/>
      <c r="R36" s="55"/>
      <c r="S36" s="58" t="s">
        <v>13</v>
      </c>
    </row>
    <row r="37" spans="2:19" ht="21.75" customHeight="1" x14ac:dyDescent="0.25">
      <c r="B37" s="45">
        <v>31</v>
      </c>
      <c r="C37" s="46" t="s">
        <v>55</v>
      </c>
      <c r="D37" s="47">
        <v>15</v>
      </c>
      <c r="E37" s="48" t="s">
        <v>53</v>
      </c>
      <c r="F37" s="110" t="s">
        <v>56</v>
      </c>
      <c r="G37" s="50">
        <f t="shared" si="0"/>
        <v>1386</v>
      </c>
      <c r="H37" s="51">
        <v>92.4</v>
      </c>
      <c r="I37" s="142"/>
      <c r="J37" s="52">
        <f t="shared" si="3"/>
        <v>0</v>
      </c>
      <c r="K37" s="53" t="str">
        <f t="shared" si="4"/>
        <v xml:space="preserve"> </v>
      </c>
      <c r="L37" s="83"/>
      <c r="M37" s="55"/>
      <c r="N37" s="55"/>
      <c r="O37" s="54"/>
      <c r="P37" s="54"/>
      <c r="Q37" s="57"/>
      <c r="R37" s="55"/>
      <c r="S37" s="58" t="s">
        <v>13</v>
      </c>
    </row>
    <row r="38" spans="2:19" ht="21.75" customHeight="1" x14ac:dyDescent="0.25">
      <c r="B38" s="45">
        <v>32</v>
      </c>
      <c r="C38" s="46" t="s">
        <v>103</v>
      </c>
      <c r="D38" s="47">
        <v>3</v>
      </c>
      <c r="E38" s="48" t="s">
        <v>44</v>
      </c>
      <c r="F38" s="110" t="s">
        <v>104</v>
      </c>
      <c r="G38" s="50">
        <f t="shared" si="0"/>
        <v>171</v>
      </c>
      <c r="H38" s="51">
        <v>57</v>
      </c>
      <c r="I38" s="142"/>
      <c r="J38" s="52">
        <f t="shared" si="3"/>
        <v>0</v>
      </c>
      <c r="K38" s="53" t="str">
        <f t="shared" si="4"/>
        <v xml:space="preserve"> </v>
      </c>
      <c r="L38" s="83"/>
      <c r="M38" s="55"/>
      <c r="N38" s="55"/>
      <c r="O38" s="54"/>
      <c r="P38" s="54"/>
      <c r="Q38" s="57"/>
      <c r="R38" s="55"/>
      <c r="S38" s="58" t="s">
        <v>17</v>
      </c>
    </row>
    <row r="39" spans="2:19" ht="21.75" customHeight="1" x14ac:dyDescent="0.25">
      <c r="B39" s="45">
        <v>33</v>
      </c>
      <c r="C39" s="46" t="s">
        <v>105</v>
      </c>
      <c r="D39" s="47">
        <v>3</v>
      </c>
      <c r="E39" s="48" t="s">
        <v>44</v>
      </c>
      <c r="F39" s="49" t="s">
        <v>106</v>
      </c>
      <c r="G39" s="50">
        <f t="shared" si="0"/>
        <v>192</v>
      </c>
      <c r="H39" s="51">
        <v>64</v>
      </c>
      <c r="I39" s="142"/>
      <c r="J39" s="52">
        <f t="shared" si="3"/>
        <v>0</v>
      </c>
      <c r="K39" s="53" t="str">
        <f t="shared" si="4"/>
        <v xml:space="preserve"> </v>
      </c>
      <c r="L39" s="83"/>
      <c r="M39" s="55"/>
      <c r="N39" s="55"/>
      <c r="O39" s="54"/>
      <c r="P39" s="54"/>
      <c r="Q39" s="57"/>
      <c r="R39" s="55"/>
      <c r="S39" s="58" t="s">
        <v>17</v>
      </c>
    </row>
    <row r="40" spans="2:19" ht="21.75" customHeight="1" x14ac:dyDescent="0.25">
      <c r="B40" s="45">
        <v>34</v>
      </c>
      <c r="C40" s="46" t="s">
        <v>107</v>
      </c>
      <c r="D40" s="47">
        <v>20</v>
      </c>
      <c r="E40" s="48" t="s">
        <v>44</v>
      </c>
      <c r="F40" s="49" t="s">
        <v>108</v>
      </c>
      <c r="G40" s="50">
        <f t="shared" si="0"/>
        <v>360</v>
      </c>
      <c r="H40" s="51">
        <v>18</v>
      </c>
      <c r="I40" s="142"/>
      <c r="J40" s="52">
        <f t="shared" si="3"/>
        <v>0</v>
      </c>
      <c r="K40" s="53" t="str">
        <f t="shared" si="4"/>
        <v xml:space="preserve"> </v>
      </c>
      <c r="L40" s="83"/>
      <c r="M40" s="55"/>
      <c r="N40" s="55"/>
      <c r="O40" s="54"/>
      <c r="P40" s="54"/>
      <c r="Q40" s="57"/>
      <c r="R40" s="55"/>
      <c r="S40" s="58" t="s">
        <v>19</v>
      </c>
    </row>
    <row r="41" spans="2:19" ht="21.75" customHeight="1" x14ac:dyDescent="0.25">
      <c r="B41" s="45">
        <v>35</v>
      </c>
      <c r="C41" s="46" t="s">
        <v>107</v>
      </c>
      <c r="D41" s="47">
        <v>20</v>
      </c>
      <c r="E41" s="48" t="s">
        <v>44</v>
      </c>
      <c r="F41" s="49" t="s">
        <v>109</v>
      </c>
      <c r="G41" s="50">
        <f t="shared" si="0"/>
        <v>400</v>
      </c>
      <c r="H41" s="51">
        <v>20</v>
      </c>
      <c r="I41" s="142"/>
      <c r="J41" s="52">
        <f t="shared" si="3"/>
        <v>0</v>
      </c>
      <c r="K41" s="53" t="str">
        <f t="shared" si="4"/>
        <v xml:space="preserve"> </v>
      </c>
      <c r="L41" s="83"/>
      <c r="M41" s="55"/>
      <c r="N41" s="55"/>
      <c r="O41" s="54"/>
      <c r="P41" s="54"/>
      <c r="Q41" s="57"/>
      <c r="R41" s="55"/>
      <c r="S41" s="58" t="s">
        <v>19</v>
      </c>
    </row>
    <row r="42" spans="2:19" ht="21.75" customHeight="1" x14ac:dyDescent="0.25">
      <c r="B42" s="45">
        <v>36</v>
      </c>
      <c r="C42" s="46" t="s">
        <v>110</v>
      </c>
      <c r="D42" s="47">
        <v>20</v>
      </c>
      <c r="E42" s="48" t="s">
        <v>44</v>
      </c>
      <c r="F42" s="49" t="s">
        <v>111</v>
      </c>
      <c r="G42" s="50">
        <f t="shared" si="0"/>
        <v>480</v>
      </c>
      <c r="H42" s="51">
        <v>24</v>
      </c>
      <c r="I42" s="142"/>
      <c r="J42" s="52">
        <f t="shared" si="3"/>
        <v>0</v>
      </c>
      <c r="K42" s="53" t="str">
        <f t="shared" si="4"/>
        <v xml:space="preserve"> </v>
      </c>
      <c r="L42" s="83"/>
      <c r="M42" s="55"/>
      <c r="N42" s="55"/>
      <c r="O42" s="54"/>
      <c r="P42" s="54"/>
      <c r="Q42" s="57"/>
      <c r="R42" s="55"/>
      <c r="S42" s="58" t="s">
        <v>18</v>
      </c>
    </row>
    <row r="43" spans="2:19" ht="21.75" customHeight="1" x14ac:dyDescent="0.25">
      <c r="B43" s="45">
        <v>37</v>
      </c>
      <c r="C43" s="46" t="s">
        <v>63</v>
      </c>
      <c r="D43" s="47">
        <v>10</v>
      </c>
      <c r="E43" s="48" t="s">
        <v>44</v>
      </c>
      <c r="F43" s="49" t="s">
        <v>64</v>
      </c>
      <c r="G43" s="50">
        <f t="shared" si="0"/>
        <v>90</v>
      </c>
      <c r="H43" s="51">
        <v>9</v>
      </c>
      <c r="I43" s="142"/>
      <c r="J43" s="52">
        <f t="shared" si="3"/>
        <v>0</v>
      </c>
      <c r="K43" s="53" t="str">
        <f t="shared" si="4"/>
        <v xml:space="preserve"> </v>
      </c>
      <c r="L43" s="83"/>
      <c r="M43" s="55"/>
      <c r="N43" s="55"/>
      <c r="O43" s="54"/>
      <c r="P43" s="54"/>
      <c r="Q43" s="57"/>
      <c r="R43" s="55"/>
      <c r="S43" s="58" t="s">
        <v>19</v>
      </c>
    </row>
    <row r="44" spans="2:19" ht="21.75" customHeight="1" x14ac:dyDescent="0.25">
      <c r="B44" s="45">
        <v>38</v>
      </c>
      <c r="C44" s="46" t="s">
        <v>65</v>
      </c>
      <c r="D44" s="47">
        <v>1</v>
      </c>
      <c r="E44" s="48" t="s">
        <v>66</v>
      </c>
      <c r="F44" s="49" t="s">
        <v>67</v>
      </c>
      <c r="G44" s="50">
        <f t="shared" si="0"/>
        <v>12</v>
      </c>
      <c r="H44" s="51">
        <v>12</v>
      </c>
      <c r="I44" s="142"/>
      <c r="J44" s="52">
        <f t="shared" si="3"/>
        <v>0</v>
      </c>
      <c r="K44" s="53" t="str">
        <f t="shared" si="4"/>
        <v xml:space="preserve"> </v>
      </c>
      <c r="L44" s="83"/>
      <c r="M44" s="55"/>
      <c r="N44" s="55"/>
      <c r="O44" s="54"/>
      <c r="P44" s="54"/>
      <c r="Q44" s="57"/>
      <c r="R44" s="55"/>
      <c r="S44" s="58" t="s">
        <v>23</v>
      </c>
    </row>
    <row r="45" spans="2:19" ht="39.75" customHeight="1" x14ac:dyDescent="0.25">
      <c r="B45" s="45">
        <v>39</v>
      </c>
      <c r="C45" s="46" t="s">
        <v>112</v>
      </c>
      <c r="D45" s="47">
        <v>10</v>
      </c>
      <c r="E45" s="48" t="s">
        <v>44</v>
      </c>
      <c r="F45" s="109" t="s">
        <v>122</v>
      </c>
      <c r="G45" s="50">
        <f t="shared" si="0"/>
        <v>5840</v>
      </c>
      <c r="H45" s="51">
        <v>584</v>
      </c>
      <c r="I45" s="142"/>
      <c r="J45" s="52">
        <f t="shared" si="3"/>
        <v>0</v>
      </c>
      <c r="K45" s="53" t="str">
        <f t="shared" si="4"/>
        <v xml:space="preserve"> </v>
      </c>
      <c r="L45" s="83"/>
      <c r="M45" s="55"/>
      <c r="N45" s="55"/>
      <c r="O45" s="54"/>
      <c r="P45" s="54"/>
      <c r="Q45" s="57"/>
      <c r="R45" s="55"/>
      <c r="S45" s="58" t="s">
        <v>20</v>
      </c>
    </row>
    <row r="46" spans="2:19" ht="41.25" customHeight="1" thickBot="1" x14ac:dyDescent="0.3">
      <c r="B46" s="111">
        <v>40</v>
      </c>
      <c r="C46" s="112" t="s">
        <v>113</v>
      </c>
      <c r="D46" s="113">
        <v>6</v>
      </c>
      <c r="E46" s="114" t="s">
        <v>44</v>
      </c>
      <c r="F46" s="115" t="s">
        <v>123</v>
      </c>
      <c r="G46" s="116">
        <f t="shared" si="0"/>
        <v>1329</v>
      </c>
      <c r="H46" s="117">
        <v>221.5</v>
      </c>
      <c r="I46" s="147"/>
      <c r="J46" s="118">
        <f t="shared" si="3"/>
        <v>0</v>
      </c>
      <c r="K46" s="119" t="str">
        <f t="shared" si="4"/>
        <v xml:space="preserve"> </v>
      </c>
      <c r="L46" s="120"/>
      <c r="M46" s="121"/>
      <c r="N46" s="121"/>
      <c r="O46" s="122"/>
      <c r="P46" s="122"/>
      <c r="Q46" s="123"/>
      <c r="R46" s="121"/>
      <c r="S46" s="124" t="s">
        <v>23</v>
      </c>
    </row>
    <row r="47" spans="2:19" ht="13.5" customHeight="1" thickTop="1" thickBot="1" x14ac:dyDescent="0.3">
      <c r="C47" s="1"/>
      <c r="D47" s="1"/>
      <c r="E47" s="1"/>
      <c r="F47" s="1"/>
      <c r="G47" s="1"/>
      <c r="J47" s="125"/>
    </row>
    <row r="48" spans="2:19" ht="60.75" customHeight="1" thickTop="1" thickBot="1" x14ac:dyDescent="0.3">
      <c r="B48" s="126" t="s">
        <v>9</v>
      </c>
      <c r="C48" s="127"/>
      <c r="D48" s="127"/>
      <c r="E48" s="127"/>
      <c r="F48" s="127"/>
      <c r="G48" s="128"/>
      <c r="H48" s="129" t="s">
        <v>10</v>
      </c>
      <c r="I48" s="130" t="s">
        <v>11</v>
      </c>
      <c r="J48" s="131"/>
      <c r="K48" s="132"/>
      <c r="L48" s="23"/>
      <c r="M48" s="23"/>
      <c r="N48" s="23"/>
      <c r="O48" s="23"/>
      <c r="P48" s="23"/>
      <c r="Q48" s="23"/>
      <c r="R48" s="23"/>
      <c r="S48" s="133"/>
    </row>
    <row r="49" spans="2:11" ht="33" customHeight="1" thickTop="1" thickBot="1" x14ac:dyDescent="0.3">
      <c r="B49" s="134" t="s">
        <v>38</v>
      </c>
      <c r="C49" s="134"/>
      <c r="D49" s="134"/>
      <c r="E49" s="134"/>
      <c r="F49" s="134"/>
      <c r="G49" s="135"/>
      <c r="H49" s="136">
        <f>SUM(G7:G46)</f>
        <v>41155</v>
      </c>
      <c r="I49" s="137">
        <f>SUM(J7:J46)</f>
        <v>0</v>
      </c>
      <c r="J49" s="138"/>
      <c r="K49" s="139"/>
    </row>
    <row r="50" spans="2:11" ht="14.25" customHeight="1" thickTop="1" x14ac:dyDescent="0.25"/>
    <row r="51" spans="2:11" ht="14.25" customHeight="1" x14ac:dyDescent="0.25"/>
    <row r="52" spans="2:11" ht="14.25" customHeight="1" x14ac:dyDescent="0.25"/>
    <row r="53" spans="2:11" ht="14.25" customHeight="1" x14ac:dyDescent="0.25"/>
    <row r="54" spans="2:11" ht="14.25" customHeight="1" x14ac:dyDescent="0.25"/>
    <row r="55" spans="2:11" ht="14.25" customHeight="1" x14ac:dyDescent="0.25"/>
    <row r="56" spans="2:11" ht="14.25" customHeight="1" x14ac:dyDescent="0.25"/>
    <row r="57" spans="2:11" ht="14.25" customHeight="1" x14ac:dyDescent="0.25"/>
    <row r="58" spans="2:11" ht="14.25" customHeight="1" x14ac:dyDescent="0.25"/>
    <row r="59" spans="2:11" ht="14.25" customHeight="1" x14ac:dyDescent="0.25"/>
    <row r="60" spans="2:11" ht="14.25" customHeight="1" x14ac:dyDescent="0.25"/>
    <row r="61" spans="2:11" ht="14.25" customHeight="1" x14ac:dyDescent="0.25"/>
    <row r="62" spans="2:11" ht="14.25" customHeight="1" x14ac:dyDescent="0.25"/>
    <row r="63" spans="2:11" ht="14.25" customHeight="1" x14ac:dyDescent="0.25"/>
    <row r="64" spans="2:11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</sheetData>
  <sheetProtection algorithmName="SHA-512" hashValue="6+2Teu5y2a8+RaeQl7kI2GhhBz+oPadzNBv2FuHwO6ssQ8YZA0UC3PHpgpVPPEYQh3iS2ESpP1+CdI91ve4QIg==" saltValue="BmsrB/v97vEdh2SLG4wqNw==" spinCount="100000" sheet="1" objects="1" scenarios="1" selectLockedCells="1"/>
  <mergeCells count="26">
    <mergeCell ref="Q14:Q17"/>
    <mergeCell ref="Q18:Q46"/>
    <mergeCell ref="R7:R13"/>
    <mergeCell ref="R14:R17"/>
    <mergeCell ref="R18:R46"/>
    <mergeCell ref="M7:M13"/>
    <mergeCell ref="N7:N13"/>
    <mergeCell ref="O7:O13"/>
    <mergeCell ref="P7:P13"/>
    <mergeCell ref="Q7:Q13"/>
    <mergeCell ref="O18:O46"/>
    <mergeCell ref="P18:P46"/>
    <mergeCell ref="M18:M46"/>
    <mergeCell ref="N18:N46"/>
    <mergeCell ref="M14:M17"/>
    <mergeCell ref="N14:N17"/>
    <mergeCell ref="O14:O17"/>
    <mergeCell ref="P14:P17"/>
    <mergeCell ref="L7:L13"/>
    <mergeCell ref="L14:L17"/>
    <mergeCell ref="L18:L46"/>
    <mergeCell ref="B49:F49"/>
    <mergeCell ref="I49:K49"/>
    <mergeCell ref="B1:D1"/>
    <mergeCell ref="B48:F48"/>
    <mergeCell ref="I48:K48"/>
  </mergeCells>
  <conditionalFormatting sqref="B7:B46 D7:D46">
    <cfRule type="containsBlanks" dxfId="9" priority="45">
      <formula>LEN(TRIM(B7))=0</formula>
    </cfRule>
  </conditionalFormatting>
  <conditionalFormatting sqref="B7:B46">
    <cfRule type="cellIs" dxfId="8" priority="39" operator="greaterThanOrEqual">
      <formula>1</formula>
    </cfRule>
  </conditionalFormatting>
  <conditionalFormatting sqref="K7:K46">
    <cfRule type="cellIs" dxfId="7" priority="36" operator="equal">
      <formula>"VYHOVUJE"</formula>
    </cfRule>
  </conditionalFormatting>
  <conditionalFormatting sqref="K7:K46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46">
    <cfRule type="containsBlanks" dxfId="2" priority="3">
      <formula>LEN(TRIM(I8))=0</formula>
    </cfRule>
  </conditionalFormatting>
  <conditionalFormatting sqref="I8:I46">
    <cfRule type="notContainsBlanks" dxfId="1" priority="2">
      <formula>LEN(TRIM(I8))&gt;0</formula>
    </cfRule>
  </conditionalFormatting>
  <conditionalFormatting sqref="I8:I46">
    <cfRule type="notContainsBlanks" dxfId="0" priority="1">
      <formula>LEN(TRIM(I8))&gt;0</formula>
    </cfRule>
  </conditionalFormatting>
  <dataValidations count="1">
    <dataValidation type="list" showInputMessage="1" showErrorMessage="1" sqref="E7:E46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S7:S46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2022-04-21T09:04:21Z</cp:lastPrinted>
  <dcterms:created xsi:type="dcterms:W3CDTF">2014-03-05T12:43:32Z</dcterms:created>
  <dcterms:modified xsi:type="dcterms:W3CDTF">2022-04-21T11:48:35Z</dcterms:modified>
</cp:coreProperties>
</file>