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CPHP" sheetId="1" r:id="rId1"/>
  </sheets>
  <definedNames>
    <definedName name="_xlnm.Print_Area" localSheetId="0">'CPHP'!$A$1:$T$95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<sst xmlns="http://schemas.openxmlformats.org/spreadsheetml/2006/main" count="379" uniqueCount="165">
  <si>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</si>
  <si>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</si>
  <si>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</si>
  <si>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</si>
  <si>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</si>
  <si>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</si>
  <si>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</si>
  <si>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</si>
  <si>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</si>
  <si>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</si>
  <si>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</si>
  <si>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</si>
  <si>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24455000-8 - Desinfekční prostředky </t>
  </si>
  <si>
    <t xml:space="preserve">33761000-2 - Toaletní papír </t>
  </si>
  <si>
    <t xml:space="preserve">33762000-9 - Papírové kapesníky </t>
  </si>
  <si>
    <t>33763000-6 - Papírové ruční utěrky</t>
  </si>
  <si>
    <t xml:space="preserve">39221260-7 - Odpadkové koše </t>
  </si>
  <si>
    <t>39224100-9 - Košťata</t>
  </si>
  <si>
    <t xml:space="preserve">39224350-6 - Lopatky na smetí </t>
  </si>
  <si>
    <t>39525100-9  - Prachovky</t>
  </si>
  <si>
    <t>39525800-6 - Úklidové hadry</t>
  </si>
  <si>
    <t>39800000-0 - Čisticí a lešticí výrobky</t>
  </si>
  <si>
    <t xml:space="preserve">39811100-1 - Osvěžovače vzduchu </t>
  </si>
  <si>
    <t xml:space="preserve">39813000-4 - Čisticí pasty a prášky </t>
  </si>
  <si>
    <t xml:space="preserve">39830000-9 - Čistící prostředky </t>
  </si>
  <si>
    <t xml:space="preserve">39831000-6 - Prací prostředky </t>
  </si>
  <si>
    <t>39831300-9 - Čisticí prostředky na podlahy</t>
  </si>
  <si>
    <t>39831600-2 - Čisticí prostředky pro WC</t>
  </si>
  <si>
    <t>39832000-3 - Prostředky na mytí nádobí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</si>
  <si>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</si>
  <si>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</si>
  <si>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</si>
  <si>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</si>
  <si>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</si>
  <si>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</si>
  <si>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</si>
  <si>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</si>
  <si>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</si>
  <si>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</si>
  <si>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Papírové Z-Z ručníky</t>
  </si>
  <si>
    <t>ks (balíček)</t>
  </si>
  <si>
    <t>ECO MYCÍ PROSTŘEDEK NA PODLAHY</t>
  </si>
  <si>
    <t>ks</t>
  </si>
  <si>
    <t>ECO MYCÍ PROSTŘ. WC - gel</t>
  </si>
  <si>
    <t>Toaletní papír v roli</t>
  </si>
  <si>
    <t>ks 
(role)</t>
  </si>
  <si>
    <t>Role, toal. papír 3-vrstvý, 100% celuloza, min. 150 útržků.</t>
  </si>
  <si>
    <t>ECO MÝDLOVÝ PROSTŘEDEK NA PODLAHY</t>
  </si>
  <si>
    <t>Toaletní papír v roli 28</t>
  </si>
  <si>
    <t>Role průmyslová 28, 2vrstvý, bílý, 100% celuloza. V balení min. 6 ks (rolí). 
Návin min. 280 bm, průměr dutinky max. 7,5 cm. Určeno do zásobníků.</t>
  </si>
  <si>
    <t>V případě, že se dodavatel při předání zboží na některá uvedená tel. čísla nedovolá, bude v takovém případě volat tel. 377 631 331, 377 631 320.</t>
  </si>
  <si>
    <t>Zdeněk Kegler,
Tel.: 721 375 541</t>
  </si>
  <si>
    <t xml:space="preserve">Pokud financováno z projektových prostředků, pak ŘEŠITEL uvede: NÁZEV A ČÍSLO DOTAČNÍHO PROJEKTU </t>
  </si>
  <si>
    <t>Samostatná faktura</t>
  </si>
  <si>
    <t>Balíček skládaných Z-Z ručníků. 2vrstvé, bílé, 100% celuloza, rozměr 23 x 25 cm. Určeno do zásobníků. 
1ks (balíček) min. 150 ks papírových ručníků. V kartonu min. 20 ks (balíčků).</t>
  </si>
  <si>
    <r>
      <t xml:space="preserve">Čistič toalet. Vysoce účinný. Použití: k čištění keramických povrchů. Založené na přírodní bázi a na bázi neutrálních tenzidů. Náplň 0,75 - 1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výrobek.</t>
    </r>
  </si>
  <si>
    <t>DEZINFEKČNÍ PROSTŘEDEK NA RUCE</t>
  </si>
  <si>
    <t xml:space="preserve">Kapesníčky stolní </t>
  </si>
  <si>
    <t>balení</t>
  </si>
  <si>
    <t xml:space="preserve">Kapesníčky stolní (vytahovací), 2 vrstvé. Balení min. 100 ks (ubrousků). </t>
  </si>
  <si>
    <t>Role, toal. papír 2-vsrtvý, 100% celuloza, min. 200 útržků.</t>
  </si>
  <si>
    <t>MYCÍ PROSTŘEDEK NA PODLAHY</t>
  </si>
  <si>
    <t>Univerzální čistící prostředek se čpavkem. Použití zejména: mytí podlahových krytin, kachliček, dlaždic, omyvatelných stěn, na podlahy, nábytek, lamináty, nerez, smalt, keramiku, okna, koberce. Náplň 1,5 - 2 l.</t>
  </si>
  <si>
    <t>DEZINFEKČNÍ PROSTŘEDEK NA ÚPAVU VODY</t>
  </si>
  <si>
    <t>Koncentrovaný kapalný dezinfekční a mycí prostředek - obsah chloranu sodného menší než 5%, vhodný i pro dezinfekci pitné vody. Náplň 1 - 1,5 l.</t>
  </si>
  <si>
    <t>MYCÍ PROSTŘ. WC - tekutý</t>
  </si>
  <si>
    <t>Tekutý kyselý čistící prostředek s antibakteriálními účinky a obsahem látek rozpouštějíci rez, vodní kámen a jiné usazeniny. Náplň 0,5 - 0,75 l.</t>
  </si>
  <si>
    <t>MYCÍ PROSTŘ. WC - extra účinný</t>
  </si>
  <si>
    <t>Extra účinný čistič v rozprašovači. Použití: k odstranění nečistot a  vodního kamene. 
Náplň 0,75 - 1 l.</t>
  </si>
  <si>
    <t>ČISTIČ ODPADŮ</t>
  </si>
  <si>
    <t>Sypký čistič potrubí. Použití: čištění kuchyňských odpadů od vlasů, tuků, papíru, vaty. Balení s bezpečnostním víčkem. Náplň  0,9 - 1,2 kg.</t>
  </si>
  <si>
    <t>ODSTRAŇOVAČ PLÍSNÍ S ROZPRAŠOVAČEM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</si>
  <si>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0,5 - 0,75 l.</t>
  </si>
  <si>
    <t>Rukavice gumové - M</t>
  </si>
  <si>
    <t>pár</t>
  </si>
  <si>
    <t xml:space="preserve">Vnitřní bavlněná vložka, velikost M.  </t>
  </si>
  <si>
    <t>Rukavice gumové - L</t>
  </si>
  <si>
    <t xml:space="preserve">Vnitřní bavlněná vložka, velikost L.  </t>
  </si>
  <si>
    <t>Sáčky na odpadky</t>
  </si>
  <si>
    <t>role</t>
  </si>
  <si>
    <t>50 x 60 cm - 30 litrů. Tloušťka min. 6 mic. Role 50 - 60 ks.</t>
  </si>
  <si>
    <t>Sáčky na odpadky - pevné</t>
  </si>
  <si>
    <t xml:space="preserve">63 x 74 cm - 60 litrů. Pevné sáčky do odpadkových košů, vyrobené z HDPE fólie. Odolné proti roztržení a úniku tekutiny, tloušťka fólie min. 24 mic. Role 10 - 12 ks.  </t>
  </si>
  <si>
    <t>Pytle černé, modré silné</t>
  </si>
  <si>
    <t>70 x 110 cm - 120 litrů, ze silné folie tl. min. 100 mikronů. Role 15 - 20 ks.</t>
  </si>
  <si>
    <t xml:space="preserve">Hadr na podlahu  </t>
  </si>
  <si>
    <t>Z netkaného textilu (vizkóza), rozměr 60 x 70 (oranžový).</t>
  </si>
  <si>
    <t>Rozměr 52 x 90 cm, klasický tkaný (bílý). Složení: 75% Bavlny, 25% Viskózy.</t>
  </si>
  <si>
    <t>Houba tvarovaná velká</t>
  </si>
  <si>
    <t>12 x 7 x 4,5 cm, na jedné straně abrazivní vrstva.</t>
  </si>
  <si>
    <t>MYCÍ PROSTŘ. KUCHYNĚ NA NÁDOBÍ</t>
  </si>
  <si>
    <t>Tekutý přípravek na ruční mytí nádobí, odstraňování mastnoty i ve studené vodě. 
Náplň 0,5 - 0,75 l.</t>
  </si>
  <si>
    <t>63 x 74 cm - 60 litrů. Tloušťka min. 7 mic. Role 50 - 60 ks.</t>
  </si>
  <si>
    <t>Koště venkovní</t>
  </si>
  <si>
    <t>Chodníkové dřevěné s násadou tyčí (dřevěnou), šířka koštěte 25 cm, násada - tyč - hůl 120 cm, syntetická vlákna PVC .</t>
  </si>
  <si>
    <t>Smetáček + lopatka</t>
  </si>
  <si>
    <t xml:space="preserve">Souprava s otvorem pro  zavěšení, štětiny - syntetické vlákno polyetylen, lopatka opatřena gumou. </t>
  </si>
  <si>
    <t>Kartáč na radiátory</t>
  </si>
  <si>
    <t>Plastové držadlo, syntetická vlákna (PA).</t>
  </si>
  <si>
    <t xml:space="preserve">Prachovka </t>
  </si>
  <si>
    <t>40 x 40 cm, klasická utěrka švédská z mikrovlákna.</t>
  </si>
  <si>
    <t>Molitanové houbičky malé</t>
  </si>
  <si>
    <t>Molitanové houbičky malé, na jedné straně abrazivní vrstva. Balení 10 - 12 ks.</t>
  </si>
  <si>
    <t>Drátěnka</t>
  </si>
  <si>
    <t>Spirálová nerez, balení 1-2 ks.</t>
  </si>
  <si>
    <t xml:space="preserve">Souprava WC - plast </t>
  </si>
  <si>
    <t>Kartáč + odkapávací stojan (držák).</t>
  </si>
  <si>
    <t>Rohož textilní</t>
  </si>
  <si>
    <t>40 x 60 cm, pro vnitřní použití, spodní vrstva guma.</t>
  </si>
  <si>
    <t>DEZINFEKČNÍ PROSTŘEDEK NA PODLAHY</t>
  </si>
  <si>
    <t>Tekutý čistící a dezinfekční prostředek - baktericidní a fungicidní účinky. Použití: na podlahy, chodby, koupelny a hygienická zařízení. Náplň 0,75 - 1 l.</t>
  </si>
  <si>
    <t>MYCÍ PROSTŘ. KUCHYNĚ - čistící krém</t>
  </si>
  <si>
    <t>Jemný čisticí krém s přísadou abrazivních látek. pH: 7,5-10. Použití zejména: čištění nádobí, sporáků, umyvadel, van, smaltovaných předmětů apod., na úklid kuchyní, koupelen a všech nenasákavých povrchů. Náplň 600 - 800 g.</t>
  </si>
  <si>
    <t>MYCÍ PROSTŘ. KUCHYNĚ - rozprašovač</t>
  </si>
  <si>
    <t>Čistič tekutý s rozprašovačem. Použití: čištění kuchyní, na všechny omyvatelné povrchy. 
Náplň 0,5 - 0,75 l.</t>
  </si>
  <si>
    <t>MYCÍ PROSTŘ. KOUPELNA - rozprašovač</t>
  </si>
  <si>
    <t>Kyselý přípravek v rozprašovači, s antibakteriální přísadou, obsah látek rozpouštějíci rez a vodní kámen. Použití: pro všechny omývatelné plochy, včetně akrylátu. Náplň 0,5 - 0,75 l.</t>
  </si>
  <si>
    <t>MYCÍ PROSTŘ. WC -  závěs + náplň</t>
  </si>
  <si>
    <t>WC gel (závěs + náplň) - náplň 0,4 l - 0,5 l. Tekutý vysoce viskozní, hustota 0,95 - 1,05 g/cm3.</t>
  </si>
  <si>
    <t>MYCÍ PROSTŘ. WC - tuhý blok</t>
  </si>
  <si>
    <t xml:space="preserve">Hygienické závěsné tuhé bloky do toaletní mísy. Čistí a dezodoruje WC mísy, intenzivní vůně, omezení tvorby vodního kamene. Balení 4 - 6 ks. </t>
  </si>
  <si>
    <t>VŮNĚ WC - gel - "vanička"</t>
  </si>
  <si>
    <t>Osvěžovač vzduchu, gel - "vanička". Náplň 150 g - 200 g.</t>
  </si>
  <si>
    <t>VŮNĚ WC - tablety do pisoaru</t>
  </si>
  <si>
    <t>Tablety do pisoaru, čistící  a dezodoranční účinky, obsah balení 4 - 5 kg. Použití: pro sanitární zařízení.</t>
  </si>
  <si>
    <t>MÝDLO  TEKUTÉ - bez aplikátoru</t>
  </si>
  <si>
    <t>Husté tekuté mýdlo s glycerinem, s přírodními výtažky, balení bez aplikátoru.
Náplň 5 - 6 l. Obsah NaCl max. 1%. Nutno doložit potvrzením od  výrobce.</t>
  </si>
  <si>
    <t>KRÉM NA RUCE</t>
  </si>
  <si>
    <t>Hydratační a regenerační ochranný krém, náplň 100 ml - 150 ml.</t>
  </si>
  <si>
    <t>Tekutý čistič odpadů, obsah H2SO4: 96%. Použití: pročištění plastových a keramických odpadů umyvadel, sprch, WC, kanalizace. Náplň 1 - 1,5 l.</t>
  </si>
  <si>
    <t>ČISTÍCÍ PROSTŘEDEK NA ODSTRANĚNÍ VODNÍHO KAMENE</t>
  </si>
  <si>
    <t>Kyselý přípravek na odstraňování vápenatých usazenin v mycích strojích, odstraňování nánosů vápenatých a hořečnatých solí z porcelánových a nerezových předmětů atd. Obsah 7 - 8 kg.</t>
  </si>
  <si>
    <t>Leštěnka na nábytek - spray</t>
  </si>
  <si>
    <t>Leštěnka na nábytek proti prachu - spray. Použití zejména: na kov, dřevo, sklo, plast. 
Náplň 400 ml - 500 ml.</t>
  </si>
  <si>
    <t>Čistič oken s rozprašovačem</t>
  </si>
  <si>
    <t>Čistič oken s obsahem alkoholu - s rozprašovačem - pH: 7,0 - 9,0. Náplň 0,5 - 1 l.</t>
  </si>
  <si>
    <t>ČISTÍCÍ PŘÍPRAVKY NA SPORÁKY A TROUBY - spray</t>
  </si>
  <si>
    <t>Pěnový čistič - spray - odstranění mastnoty a připálených zbytků. Použití: vnitřní a vnější povrchy sporáků, grilů, horkovzdušných, mikrovlnných trub aj. kuchyňských spotřebičů. Náplň 0,3 - 0,5 l.</t>
  </si>
  <si>
    <t>Hygienické sáčky</t>
  </si>
  <si>
    <t>Sáčky hygienické (na vložky) mikrotenové. Balení 25 - 30 ks.</t>
  </si>
  <si>
    <t>Pytle zelené, žluté</t>
  </si>
  <si>
    <t>70 x 110 cm - 120 litrů, ze silné folie tl. min. 60 mikronů. Role 25 - 30 ks.</t>
  </si>
  <si>
    <t>Pytle LDPE volné (ks) černé</t>
  </si>
  <si>
    <t>60 x 120 cm, pytle volně ložené, vyrobeny z kvalitního polyetylénu odolnému proti protržení. Vhodné na veškerý odpad, jsou plně recyklovatelné. Tloušťka min. 200 mikronů.</t>
  </si>
  <si>
    <t>Koš odpadkový</t>
  </si>
  <si>
    <t xml:space="preserve">Plast, víko výklopné, objem 21 l (± 1 l).  </t>
  </si>
  <si>
    <t>Houbový hadřík</t>
  </si>
  <si>
    <t>18 x 16 cm, vysoce savý a trvanlivý.</t>
  </si>
  <si>
    <t>Kartáč na podlahu</t>
  </si>
  <si>
    <t>Rýžák tvrdý s holí 130 cm, dřevo, rýžák rozměry cca: 22 x 7 x 5 cm.</t>
  </si>
  <si>
    <t>Mgr. Pavel Hulec,
Tel.: 721 625 840</t>
  </si>
  <si>
    <t>Jungmannova 1, 
301 00 Plzeň, 
Fakulta filozofická - Katedra politologie a mezinárodních vztahů,
kancelář JJ 307</t>
  </si>
  <si>
    <t>Ing. Dana Stanková,
Tel.: 724 774 633</t>
  </si>
  <si>
    <r>
      <rPr>
        <b/>
        <sz val="11"/>
        <color theme="1"/>
        <rFont val="Calibri"/>
        <family val="2"/>
        <scheme val="minor"/>
      </rPr>
      <t xml:space="preserve">Baarova 36, </t>
    </r>
    <r>
      <rPr>
        <sz val="11"/>
        <color theme="1"/>
        <rFont val="Calibri"/>
        <family val="2"/>
        <scheme val="minor"/>
      </rPr>
      <t xml:space="preserve">
301 00 Plzeň,
VŠ kolej</t>
    </r>
  </si>
  <si>
    <r>
      <rPr>
        <b/>
        <sz val="11"/>
        <color theme="1"/>
        <rFont val="Calibri"/>
        <family val="2"/>
        <scheme val="minor"/>
      </rPr>
      <t xml:space="preserve">Klatovská 200, </t>
    </r>
    <r>
      <rPr>
        <sz val="11"/>
        <color theme="1"/>
        <rFont val="Calibri"/>
        <family val="2"/>
        <scheme val="minor"/>
      </rPr>
      <t xml:space="preserve">
301 00 Plzeň,
VŠ kolej</t>
    </r>
  </si>
  <si>
    <t>Sedláčkova 38, 
301 00 Plzeň,
Fakulta filozofická - Správa budov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</si>
  <si>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</si>
  <si>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Bezoplachová dezinfekce na ruce v lahvi s pumpičkou; s antibakteriální a virucidní účinností. 
Náplň 500 - 600 ml.</t>
  </si>
  <si>
    <t>Balíček skládaných Z-Z ručníků. 2vrstvé, bílé, 100% celuloza, rozměr 23 x 25 cm. Určeno do zásobníků.
1ks (balíček) min. 150 ks papírových ručníků. V kartonu min. 20 ks (balíčků).</t>
  </si>
  <si>
    <r>
      <t xml:space="preserve">Tekutý čisticí prostředek. Použití: na leštěné mramory, žuly, vysoce lesklé dlažby apod. Je vhodný i na plasty, laminátové povrchy, leštěný nerez i jiné kovy, vinylové podlahy. Založené na přírodní bázi a na bázi neutrálních tenzidů. Náplň 0,75 - 1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výrobek.</t>
    </r>
  </si>
  <si>
    <t>Příloha č. 2 Kupní smlouvy - technická specifikace
Čisticí prostředky a hygienické potřeby (II.) 004 - 2022</t>
  </si>
  <si>
    <t>Požadavek zadavatele: 
do sloupce označeného textem:</t>
  </si>
  <si>
    <t>Dodavatel doplní do jednotlivých prázdných žlutě podbarvených buněk požadované údaje, tj. jednotkové ceny.</t>
  </si>
  <si>
    <r>
      <t xml:space="preserve">Čisticí prostředek je speciálně určen na dřevěné podlahy, parkety a další dřevěné povrchy. Založené na přírodní bázi a na bázi neutrálních tenzidů. Náplň 0,75 - 1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</t>
    </r>
  </si>
  <si>
    <r>
      <t xml:space="preserve">Rozměr 52 x 90 cm </t>
    </r>
    <r>
      <rPr>
        <sz val="11"/>
        <color rgb="FFFF0000"/>
        <rFont val="Calibri"/>
        <family val="2"/>
        <scheme val="minor"/>
      </rPr>
      <t>nebo 60 x 80 cm</t>
    </r>
    <r>
      <rPr>
        <sz val="11"/>
        <color theme="1"/>
        <rFont val="Calibri"/>
        <family val="2"/>
        <scheme val="minor"/>
      </rPr>
      <t>, klasický tkaný (bílý). Složení: 75% Bavlny, 25% Viskózy.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</si>
</sst>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 inden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 inden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26" xfId="0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164" fontId="0" fillId="0" borderId="28" xfId="0" applyNumberFormat="1" applyFill="1" applyBorder="1" applyAlignment="1" applyProtection="1">
      <alignment horizontal="right" vertical="center" indent="1"/>
      <protection/>
    </xf>
    <xf numFmtId="165" fontId="0" fillId="0" borderId="28" xfId="0" applyNumberFormat="1" applyBorder="1" applyAlignment="1" applyProtection="1">
      <alignment horizontal="right" vertical="center" inden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left" vertical="center" wrapText="1" indent="1"/>
      <protection/>
    </xf>
    <xf numFmtId="0" fontId="0" fillId="0" borderId="30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164" fontId="13" fillId="5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34" xfId="0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34" xfId="0" applyBorder="1" applyProtection="1"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showGridLines="0" tabSelected="1" zoomScale="80" zoomScaleNormal="80" workbookViewId="0" topLeftCell="E85">
      <selection activeCell="I7" sqref="I7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7109375" style="3" customWidth="1"/>
    <col min="4" max="4" width="9.57421875" style="103" bestFit="1" customWidth="1"/>
    <col min="5" max="5" width="9.00390625" style="2" bestFit="1" customWidth="1"/>
    <col min="6" max="6" width="106.00390625" style="3" customWidth="1"/>
    <col min="7" max="7" width="17.7109375" style="3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5.8515625" style="1" customWidth="1"/>
    <col min="13" max="13" width="28.28125" style="1" hidden="1" customWidth="1"/>
    <col min="14" max="14" width="21.00390625" style="1" hidden="1" customWidth="1"/>
    <col min="15" max="15" width="27.57421875" style="1" customWidth="1"/>
    <col min="16" max="16" width="36.57421875" style="1" customWidth="1"/>
    <col min="17" max="17" width="26.28125" style="1" customWidth="1"/>
    <col min="18" max="18" width="11.57421875" style="1" hidden="1" customWidth="1"/>
    <col min="19" max="19" width="62.28125" style="4" customWidth="1"/>
    <col min="20" max="20" width="1.28515625" style="1" customWidth="1"/>
    <col min="21" max="16384" width="8.7109375" style="1" customWidth="1"/>
  </cols>
  <sheetData>
    <row r="1" spans="2:4" ht="36" customHeight="1">
      <c r="B1" s="135" t="s">
        <v>160</v>
      </c>
      <c r="C1" s="136"/>
      <c r="D1" s="136"/>
    </row>
    <row r="2" spans="3:19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10"/>
    </row>
    <row r="3" spans="2:14" ht="20.1" customHeight="1">
      <c r="B3" s="146" t="s">
        <v>161</v>
      </c>
      <c r="C3" s="147"/>
      <c r="D3" s="148" t="s">
        <v>0</v>
      </c>
      <c r="E3" s="149"/>
      <c r="F3" s="152" t="s">
        <v>162</v>
      </c>
      <c r="G3" s="153"/>
      <c r="H3" s="153"/>
      <c r="I3" s="11"/>
      <c r="J3" s="11"/>
      <c r="K3" s="11"/>
      <c r="M3" s="12"/>
      <c r="N3" s="12"/>
    </row>
    <row r="4" spans="2:11" ht="20.1" customHeight="1" thickBot="1">
      <c r="B4" s="146"/>
      <c r="C4" s="147"/>
      <c r="D4" s="150"/>
      <c r="E4" s="151"/>
      <c r="F4" s="152"/>
      <c r="G4" s="153"/>
      <c r="H4" s="153"/>
      <c r="I4" s="8"/>
      <c r="K4" s="8"/>
    </row>
    <row r="5" spans="2:19" ht="34.5" customHeight="1" thickBot="1">
      <c r="B5" s="13"/>
      <c r="C5" s="14"/>
      <c r="D5" s="15"/>
      <c r="E5" s="15"/>
      <c r="F5" s="7"/>
      <c r="G5" s="16"/>
      <c r="I5" s="17" t="s">
        <v>0</v>
      </c>
      <c r="S5" s="18"/>
    </row>
    <row r="6" spans="2:20" ht="76.5" thickBot="1" thickTop="1">
      <c r="B6" s="19" t="s">
        <v>1</v>
      </c>
      <c r="C6" s="20" t="s">
        <v>29</v>
      </c>
      <c r="D6" s="20" t="s">
        <v>2</v>
      </c>
      <c r="E6" s="20" t="s">
        <v>30</v>
      </c>
      <c r="F6" s="20" t="s">
        <v>31</v>
      </c>
      <c r="G6" s="20" t="s">
        <v>32</v>
      </c>
      <c r="H6" s="20" t="s">
        <v>3</v>
      </c>
      <c r="I6" s="21" t="s">
        <v>4</v>
      </c>
      <c r="J6" s="112" t="s">
        <v>5</v>
      </c>
      <c r="K6" s="112" t="s">
        <v>6</v>
      </c>
      <c r="L6" s="20" t="s">
        <v>33</v>
      </c>
      <c r="M6" s="20" t="s">
        <v>52</v>
      </c>
      <c r="N6" s="20" t="s">
        <v>34</v>
      </c>
      <c r="O6" s="112" t="s">
        <v>35</v>
      </c>
      <c r="P6" s="20" t="s">
        <v>36</v>
      </c>
      <c r="Q6" s="20" t="s">
        <v>156</v>
      </c>
      <c r="R6" s="20" t="s">
        <v>37</v>
      </c>
      <c r="S6" s="22" t="s">
        <v>38</v>
      </c>
      <c r="T6" s="23"/>
    </row>
    <row r="7" spans="1:20" ht="48" customHeight="1" thickTop="1">
      <c r="A7" s="24"/>
      <c r="B7" s="25">
        <v>1</v>
      </c>
      <c r="C7" s="26" t="s">
        <v>56</v>
      </c>
      <c r="D7" s="27">
        <v>6</v>
      </c>
      <c r="E7" s="28" t="s">
        <v>42</v>
      </c>
      <c r="F7" s="29" t="s">
        <v>157</v>
      </c>
      <c r="G7" s="30">
        <f aca="true" t="shared" si="0" ref="G7:G91">D7*H7</f>
        <v>1200</v>
      </c>
      <c r="H7" s="30">
        <v>200</v>
      </c>
      <c r="I7" s="104">
        <v>52</v>
      </c>
      <c r="J7" s="31">
        <f aca="true" t="shared" si="1" ref="J7:J91">D7*I7</f>
        <v>312</v>
      </c>
      <c r="K7" s="32" t="str">
        <f aca="true" t="shared" si="2" ref="K7:K91">IF(ISNUMBER(I7),IF(I7&gt;H7,"NEVYHOVUJE","VYHOVUJE")," ")</f>
        <v>VYHOVUJE</v>
      </c>
      <c r="L7" s="131" t="s">
        <v>53</v>
      </c>
      <c r="M7" s="126"/>
      <c r="N7" s="126"/>
      <c r="O7" s="131" t="s">
        <v>150</v>
      </c>
      <c r="P7" s="131" t="s">
        <v>151</v>
      </c>
      <c r="Q7" s="132">
        <v>14</v>
      </c>
      <c r="R7" s="126"/>
      <c r="S7" s="33" t="s">
        <v>12</v>
      </c>
      <c r="T7" s="23"/>
    </row>
    <row r="8" spans="2:20" ht="48" customHeight="1" thickBot="1">
      <c r="B8" s="34">
        <v>2</v>
      </c>
      <c r="C8" s="35" t="s">
        <v>57</v>
      </c>
      <c r="D8" s="36">
        <v>100</v>
      </c>
      <c r="E8" s="37" t="s">
        <v>58</v>
      </c>
      <c r="F8" s="38" t="s">
        <v>59</v>
      </c>
      <c r="G8" s="39">
        <f t="shared" si="0"/>
        <v>1500</v>
      </c>
      <c r="H8" s="39">
        <v>15</v>
      </c>
      <c r="I8" s="105">
        <v>10</v>
      </c>
      <c r="J8" s="40">
        <f t="shared" si="1"/>
        <v>1000</v>
      </c>
      <c r="K8" s="41" t="str">
        <f t="shared" si="2"/>
        <v>VYHOVUJE</v>
      </c>
      <c r="L8" s="125"/>
      <c r="M8" s="118"/>
      <c r="N8" s="118"/>
      <c r="O8" s="128"/>
      <c r="P8" s="128"/>
      <c r="Q8" s="123"/>
      <c r="R8" s="118"/>
      <c r="S8" s="42" t="s">
        <v>14</v>
      </c>
      <c r="T8" s="23"/>
    </row>
    <row r="9" spans="2:20" ht="42.75" customHeight="1">
      <c r="B9" s="43">
        <v>3</v>
      </c>
      <c r="C9" s="44" t="s">
        <v>39</v>
      </c>
      <c r="D9" s="45">
        <v>20</v>
      </c>
      <c r="E9" s="46" t="s">
        <v>40</v>
      </c>
      <c r="F9" s="47" t="s">
        <v>54</v>
      </c>
      <c r="G9" s="48">
        <f t="shared" si="0"/>
        <v>360</v>
      </c>
      <c r="H9" s="48">
        <v>18</v>
      </c>
      <c r="I9" s="106">
        <v>16</v>
      </c>
      <c r="J9" s="49">
        <f t="shared" si="1"/>
        <v>320</v>
      </c>
      <c r="K9" s="50" t="str">
        <f t="shared" si="2"/>
        <v>VYHOVUJE</v>
      </c>
      <c r="L9" s="121" t="s">
        <v>53</v>
      </c>
      <c r="M9" s="119"/>
      <c r="N9" s="119"/>
      <c r="O9" s="121" t="s">
        <v>152</v>
      </c>
      <c r="P9" s="121" t="s">
        <v>153</v>
      </c>
      <c r="Q9" s="122">
        <v>14</v>
      </c>
      <c r="R9" s="119"/>
      <c r="S9" s="51" t="s">
        <v>15</v>
      </c>
      <c r="T9" s="23"/>
    </row>
    <row r="10" spans="2:20" ht="30">
      <c r="B10" s="52">
        <v>4</v>
      </c>
      <c r="C10" s="53" t="s">
        <v>44</v>
      </c>
      <c r="D10" s="54">
        <v>100</v>
      </c>
      <c r="E10" s="55" t="s">
        <v>45</v>
      </c>
      <c r="F10" s="56" t="s">
        <v>60</v>
      </c>
      <c r="G10" s="57">
        <f t="shared" si="0"/>
        <v>500</v>
      </c>
      <c r="H10" s="57">
        <v>5</v>
      </c>
      <c r="I10" s="107">
        <v>4.7</v>
      </c>
      <c r="J10" s="58">
        <f t="shared" si="1"/>
        <v>470</v>
      </c>
      <c r="K10" s="59" t="str">
        <f t="shared" si="2"/>
        <v>VYHOVUJE</v>
      </c>
      <c r="L10" s="125"/>
      <c r="M10" s="118"/>
      <c r="N10" s="118"/>
      <c r="O10" s="128"/>
      <c r="P10" s="128"/>
      <c r="Q10" s="123"/>
      <c r="R10" s="118"/>
      <c r="S10" s="60" t="s">
        <v>13</v>
      </c>
      <c r="T10" s="23"/>
    </row>
    <row r="11" spans="2:20" ht="30">
      <c r="B11" s="52">
        <v>5</v>
      </c>
      <c r="C11" s="53" t="s">
        <v>44</v>
      </c>
      <c r="D11" s="54">
        <v>300</v>
      </c>
      <c r="E11" s="55" t="s">
        <v>45</v>
      </c>
      <c r="F11" s="56" t="s">
        <v>46</v>
      </c>
      <c r="G11" s="57">
        <f t="shared" si="0"/>
        <v>1800</v>
      </c>
      <c r="H11" s="57">
        <v>6</v>
      </c>
      <c r="I11" s="107">
        <v>4</v>
      </c>
      <c r="J11" s="58">
        <f t="shared" si="1"/>
        <v>1200</v>
      </c>
      <c r="K11" s="59" t="str">
        <f t="shared" si="2"/>
        <v>VYHOVUJE</v>
      </c>
      <c r="L11" s="125"/>
      <c r="M11" s="118"/>
      <c r="N11" s="118"/>
      <c r="O11" s="128"/>
      <c r="P11" s="128"/>
      <c r="Q11" s="123"/>
      <c r="R11" s="118"/>
      <c r="S11" s="60" t="s">
        <v>13</v>
      </c>
      <c r="T11" s="23"/>
    </row>
    <row r="12" spans="2:20" ht="44.25" customHeight="1">
      <c r="B12" s="52">
        <v>6</v>
      </c>
      <c r="C12" s="53" t="s">
        <v>61</v>
      </c>
      <c r="D12" s="54">
        <v>10</v>
      </c>
      <c r="E12" s="55" t="s">
        <v>42</v>
      </c>
      <c r="F12" s="53" t="s">
        <v>62</v>
      </c>
      <c r="G12" s="57">
        <f t="shared" si="0"/>
        <v>560</v>
      </c>
      <c r="H12" s="57">
        <v>56</v>
      </c>
      <c r="I12" s="107">
        <v>51</v>
      </c>
      <c r="J12" s="58">
        <f t="shared" si="1"/>
        <v>510</v>
      </c>
      <c r="K12" s="59" t="str">
        <f t="shared" si="2"/>
        <v>VYHOVUJE</v>
      </c>
      <c r="L12" s="125"/>
      <c r="M12" s="118"/>
      <c r="N12" s="118"/>
      <c r="O12" s="128"/>
      <c r="P12" s="128"/>
      <c r="Q12" s="123"/>
      <c r="R12" s="118"/>
      <c r="S12" s="60" t="s">
        <v>26</v>
      </c>
      <c r="T12" s="23"/>
    </row>
    <row r="13" spans="2:20" ht="30">
      <c r="B13" s="52">
        <v>7</v>
      </c>
      <c r="C13" s="53" t="s">
        <v>63</v>
      </c>
      <c r="D13" s="54">
        <v>30</v>
      </c>
      <c r="E13" s="55" t="s">
        <v>42</v>
      </c>
      <c r="F13" s="56" t="s">
        <v>64</v>
      </c>
      <c r="G13" s="57">
        <f t="shared" si="0"/>
        <v>810</v>
      </c>
      <c r="H13" s="57">
        <v>27</v>
      </c>
      <c r="I13" s="107">
        <v>22</v>
      </c>
      <c r="J13" s="58">
        <f t="shared" si="1"/>
        <v>660</v>
      </c>
      <c r="K13" s="59" t="str">
        <f t="shared" si="2"/>
        <v>VYHOVUJE</v>
      </c>
      <c r="L13" s="125"/>
      <c r="M13" s="118"/>
      <c r="N13" s="118"/>
      <c r="O13" s="128"/>
      <c r="P13" s="128"/>
      <c r="Q13" s="123"/>
      <c r="R13" s="118"/>
      <c r="S13" s="60" t="s">
        <v>24</v>
      </c>
      <c r="T13" s="23"/>
    </row>
    <row r="14" spans="2:20" ht="41.25" customHeight="1">
      <c r="B14" s="52">
        <v>8</v>
      </c>
      <c r="C14" s="53" t="s">
        <v>65</v>
      </c>
      <c r="D14" s="54">
        <v>10</v>
      </c>
      <c r="E14" s="55" t="s">
        <v>42</v>
      </c>
      <c r="F14" s="56" t="s">
        <v>66</v>
      </c>
      <c r="G14" s="57">
        <f t="shared" si="0"/>
        <v>350</v>
      </c>
      <c r="H14" s="57">
        <v>35</v>
      </c>
      <c r="I14" s="107">
        <v>24</v>
      </c>
      <c r="J14" s="58">
        <f t="shared" si="1"/>
        <v>240</v>
      </c>
      <c r="K14" s="59" t="str">
        <f t="shared" si="2"/>
        <v>VYHOVUJE</v>
      </c>
      <c r="L14" s="125"/>
      <c r="M14" s="118"/>
      <c r="N14" s="118"/>
      <c r="O14" s="128"/>
      <c r="P14" s="128"/>
      <c r="Q14" s="123"/>
      <c r="R14" s="118"/>
      <c r="S14" s="60" t="s">
        <v>27</v>
      </c>
      <c r="T14" s="23"/>
    </row>
    <row r="15" spans="2:20" ht="42.75" customHeight="1">
      <c r="B15" s="52">
        <v>9</v>
      </c>
      <c r="C15" s="53" t="s">
        <v>67</v>
      </c>
      <c r="D15" s="54">
        <v>10</v>
      </c>
      <c r="E15" s="55" t="s">
        <v>42</v>
      </c>
      <c r="F15" s="56" t="s">
        <v>68</v>
      </c>
      <c r="G15" s="57">
        <f t="shared" si="0"/>
        <v>820</v>
      </c>
      <c r="H15" s="57">
        <v>82</v>
      </c>
      <c r="I15" s="107">
        <v>43</v>
      </c>
      <c r="J15" s="58">
        <f t="shared" si="1"/>
        <v>430</v>
      </c>
      <c r="K15" s="59" t="str">
        <f t="shared" si="2"/>
        <v>VYHOVUJE</v>
      </c>
      <c r="L15" s="125"/>
      <c r="M15" s="118"/>
      <c r="N15" s="118"/>
      <c r="O15" s="128"/>
      <c r="P15" s="128"/>
      <c r="Q15" s="123"/>
      <c r="R15" s="118"/>
      <c r="S15" s="60" t="s">
        <v>27</v>
      </c>
      <c r="T15" s="23"/>
    </row>
    <row r="16" spans="2:20" ht="37.5" customHeight="1">
      <c r="B16" s="34">
        <v>10</v>
      </c>
      <c r="C16" s="35" t="s">
        <v>69</v>
      </c>
      <c r="D16" s="36">
        <v>15</v>
      </c>
      <c r="E16" s="37" t="s">
        <v>42</v>
      </c>
      <c r="F16" s="38" t="s">
        <v>70</v>
      </c>
      <c r="G16" s="57">
        <f t="shared" si="0"/>
        <v>975</v>
      </c>
      <c r="H16" s="39">
        <v>65</v>
      </c>
      <c r="I16" s="105">
        <v>45</v>
      </c>
      <c r="J16" s="58">
        <f aca="true" t="shared" si="3" ref="J16:J79">D16*I16</f>
        <v>675</v>
      </c>
      <c r="K16" s="59" t="str">
        <f aca="true" t="shared" si="4" ref="K16:K79">IF(ISNUMBER(I16),IF(I16&gt;H16,"NEVYHOVUJE","VYHOVUJE")," ")</f>
        <v>VYHOVUJE</v>
      </c>
      <c r="L16" s="125"/>
      <c r="M16" s="118"/>
      <c r="N16" s="118"/>
      <c r="O16" s="128"/>
      <c r="P16" s="128"/>
      <c r="Q16" s="123"/>
      <c r="R16" s="118"/>
      <c r="S16" s="42" t="s">
        <v>24</v>
      </c>
      <c r="T16" s="23"/>
    </row>
    <row r="17" spans="2:20" ht="69.75" customHeight="1">
      <c r="B17" s="34">
        <v>11</v>
      </c>
      <c r="C17" s="35" t="s">
        <v>71</v>
      </c>
      <c r="D17" s="36">
        <v>30</v>
      </c>
      <c r="E17" s="37" t="s">
        <v>42</v>
      </c>
      <c r="F17" s="38" t="s">
        <v>72</v>
      </c>
      <c r="G17" s="57">
        <f t="shared" si="0"/>
        <v>2100</v>
      </c>
      <c r="H17" s="39">
        <v>70</v>
      </c>
      <c r="I17" s="105">
        <v>44</v>
      </c>
      <c r="J17" s="58">
        <f t="shared" si="3"/>
        <v>1320</v>
      </c>
      <c r="K17" s="59" t="str">
        <f t="shared" si="4"/>
        <v>VYHOVUJE</v>
      </c>
      <c r="L17" s="125"/>
      <c r="M17" s="118"/>
      <c r="N17" s="118"/>
      <c r="O17" s="128"/>
      <c r="P17" s="128"/>
      <c r="Q17" s="123"/>
      <c r="R17" s="118"/>
      <c r="S17" s="42" t="s">
        <v>24</v>
      </c>
      <c r="T17" s="23"/>
    </row>
    <row r="18" spans="2:20" ht="20.25" customHeight="1">
      <c r="B18" s="34">
        <v>12</v>
      </c>
      <c r="C18" s="35" t="s">
        <v>73</v>
      </c>
      <c r="D18" s="36">
        <v>10</v>
      </c>
      <c r="E18" s="37" t="s">
        <v>74</v>
      </c>
      <c r="F18" s="38" t="s">
        <v>75</v>
      </c>
      <c r="G18" s="57">
        <f t="shared" si="0"/>
        <v>150</v>
      </c>
      <c r="H18" s="39">
        <v>15</v>
      </c>
      <c r="I18" s="105">
        <v>15</v>
      </c>
      <c r="J18" s="58">
        <f t="shared" si="3"/>
        <v>150</v>
      </c>
      <c r="K18" s="59" t="str">
        <f t="shared" si="4"/>
        <v>VYHOVUJE</v>
      </c>
      <c r="L18" s="125"/>
      <c r="M18" s="118"/>
      <c r="N18" s="118"/>
      <c r="O18" s="128"/>
      <c r="P18" s="128"/>
      <c r="Q18" s="123"/>
      <c r="R18" s="118"/>
      <c r="S18" s="42" t="s">
        <v>10</v>
      </c>
      <c r="T18" s="23"/>
    </row>
    <row r="19" spans="2:20" ht="20.25" customHeight="1">
      <c r="B19" s="34">
        <v>13</v>
      </c>
      <c r="C19" s="35" t="s">
        <v>76</v>
      </c>
      <c r="D19" s="36">
        <v>10</v>
      </c>
      <c r="E19" s="37" t="s">
        <v>74</v>
      </c>
      <c r="F19" s="38" t="s">
        <v>77</v>
      </c>
      <c r="G19" s="57">
        <f t="shared" si="0"/>
        <v>150</v>
      </c>
      <c r="H19" s="39">
        <v>15</v>
      </c>
      <c r="I19" s="105">
        <v>15</v>
      </c>
      <c r="J19" s="58">
        <f t="shared" si="3"/>
        <v>150</v>
      </c>
      <c r="K19" s="59" t="str">
        <f t="shared" si="4"/>
        <v>VYHOVUJE</v>
      </c>
      <c r="L19" s="125"/>
      <c r="M19" s="118"/>
      <c r="N19" s="118"/>
      <c r="O19" s="128"/>
      <c r="P19" s="128"/>
      <c r="Q19" s="123"/>
      <c r="R19" s="118"/>
      <c r="S19" s="42" t="s">
        <v>10</v>
      </c>
      <c r="T19" s="23"/>
    </row>
    <row r="20" spans="2:20" ht="20.25" customHeight="1">
      <c r="B20" s="34">
        <v>14</v>
      </c>
      <c r="C20" s="35" t="s">
        <v>78</v>
      </c>
      <c r="D20" s="36">
        <v>30</v>
      </c>
      <c r="E20" s="37" t="s">
        <v>79</v>
      </c>
      <c r="F20" s="38" t="s">
        <v>80</v>
      </c>
      <c r="G20" s="57">
        <f t="shared" si="0"/>
        <v>720</v>
      </c>
      <c r="H20" s="39">
        <v>24</v>
      </c>
      <c r="I20" s="105">
        <v>10</v>
      </c>
      <c r="J20" s="58">
        <f t="shared" si="3"/>
        <v>300</v>
      </c>
      <c r="K20" s="59" t="str">
        <f t="shared" si="4"/>
        <v>VYHOVUJE</v>
      </c>
      <c r="L20" s="125"/>
      <c r="M20" s="118"/>
      <c r="N20" s="118"/>
      <c r="O20" s="128"/>
      <c r="P20" s="128"/>
      <c r="Q20" s="123"/>
      <c r="R20" s="118"/>
      <c r="S20" s="42" t="s">
        <v>11</v>
      </c>
      <c r="T20" s="23"/>
    </row>
    <row r="21" spans="2:20" ht="39.75" customHeight="1">
      <c r="B21" s="34">
        <v>15</v>
      </c>
      <c r="C21" s="35" t="s">
        <v>81</v>
      </c>
      <c r="D21" s="36">
        <v>40</v>
      </c>
      <c r="E21" s="37" t="s">
        <v>79</v>
      </c>
      <c r="F21" s="38" t="s">
        <v>82</v>
      </c>
      <c r="G21" s="57">
        <f t="shared" si="0"/>
        <v>880</v>
      </c>
      <c r="H21" s="39">
        <v>22</v>
      </c>
      <c r="I21" s="105">
        <v>19</v>
      </c>
      <c r="J21" s="58">
        <f t="shared" si="3"/>
        <v>760</v>
      </c>
      <c r="K21" s="59" t="str">
        <f t="shared" si="4"/>
        <v>VYHOVUJE</v>
      </c>
      <c r="L21" s="125"/>
      <c r="M21" s="118"/>
      <c r="N21" s="118"/>
      <c r="O21" s="128"/>
      <c r="P21" s="128"/>
      <c r="Q21" s="123"/>
      <c r="R21" s="118"/>
      <c r="S21" s="42" t="s">
        <v>11</v>
      </c>
      <c r="T21" s="23"/>
    </row>
    <row r="22" spans="2:20" ht="19.5" customHeight="1">
      <c r="B22" s="34">
        <v>16</v>
      </c>
      <c r="C22" s="35" t="s">
        <v>83</v>
      </c>
      <c r="D22" s="36">
        <v>20</v>
      </c>
      <c r="E22" s="37" t="s">
        <v>79</v>
      </c>
      <c r="F22" s="38" t="s">
        <v>84</v>
      </c>
      <c r="G22" s="57">
        <f t="shared" si="0"/>
        <v>1540</v>
      </c>
      <c r="H22" s="39">
        <v>77</v>
      </c>
      <c r="I22" s="105">
        <v>77</v>
      </c>
      <c r="J22" s="58">
        <f t="shared" si="3"/>
        <v>1540</v>
      </c>
      <c r="K22" s="59" t="str">
        <f t="shared" si="4"/>
        <v>VYHOVUJE</v>
      </c>
      <c r="L22" s="125"/>
      <c r="M22" s="118"/>
      <c r="N22" s="118"/>
      <c r="O22" s="128"/>
      <c r="P22" s="128"/>
      <c r="Q22" s="123"/>
      <c r="R22" s="118"/>
      <c r="S22" s="42" t="s">
        <v>11</v>
      </c>
      <c r="T22" s="23"/>
    </row>
    <row r="23" spans="2:20" ht="19.5" customHeight="1">
      <c r="B23" s="34">
        <v>17</v>
      </c>
      <c r="C23" s="35" t="s">
        <v>85</v>
      </c>
      <c r="D23" s="36">
        <v>10</v>
      </c>
      <c r="E23" s="37" t="s">
        <v>42</v>
      </c>
      <c r="F23" s="38" t="s">
        <v>86</v>
      </c>
      <c r="G23" s="57">
        <f t="shared" si="0"/>
        <v>150</v>
      </c>
      <c r="H23" s="39">
        <v>15</v>
      </c>
      <c r="I23" s="105">
        <v>13</v>
      </c>
      <c r="J23" s="58">
        <f t="shared" si="3"/>
        <v>130</v>
      </c>
      <c r="K23" s="59" t="str">
        <f t="shared" si="4"/>
        <v>VYHOVUJE</v>
      </c>
      <c r="L23" s="125"/>
      <c r="M23" s="118"/>
      <c r="N23" s="118"/>
      <c r="O23" s="128"/>
      <c r="P23" s="128"/>
      <c r="Q23" s="123"/>
      <c r="R23" s="118"/>
      <c r="S23" s="42" t="s">
        <v>20</v>
      </c>
      <c r="T23" s="23"/>
    </row>
    <row r="24" spans="2:20" ht="19.5" customHeight="1">
      <c r="B24" s="114">
        <v>18</v>
      </c>
      <c r="C24" s="35" t="s">
        <v>85</v>
      </c>
      <c r="D24" s="36">
        <v>10</v>
      </c>
      <c r="E24" s="37" t="s">
        <v>42</v>
      </c>
      <c r="F24" s="116" t="s">
        <v>164</v>
      </c>
      <c r="G24" s="57">
        <f t="shared" si="0"/>
        <v>160</v>
      </c>
      <c r="H24" s="39">
        <v>16</v>
      </c>
      <c r="I24" s="105">
        <v>16</v>
      </c>
      <c r="J24" s="58">
        <f t="shared" si="3"/>
        <v>160</v>
      </c>
      <c r="K24" s="59" t="str">
        <f t="shared" si="4"/>
        <v>VYHOVUJE</v>
      </c>
      <c r="L24" s="125"/>
      <c r="M24" s="118"/>
      <c r="N24" s="118"/>
      <c r="O24" s="128"/>
      <c r="P24" s="128"/>
      <c r="Q24" s="123"/>
      <c r="R24" s="118"/>
      <c r="S24" s="42" t="s">
        <v>20</v>
      </c>
      <c r="T24" s="23"/>
    </row>
    <row r="25" spans="2:20" ht="19.5" customHeight="1" thickBot="1">
      <c r="B25" s="61">
        <v>19</v>
      </c>
      <c r="C25" s="62" t="s">
        <v>88</v>
      </c>
      <c r="D25" s="63">
        <v>20</v>
      </c>
      <c r="E25" s="64" t="s">
        <v>42</v>
      </c>
      <c r="F25" s="65" t="s">
        <v>89</v>
      </c>
      <c r="G25" s="66">
        <f t="shared" si="0"/>
        <v>120</v>
      </c>
      <c r="H25" s="66">
        <v>6</v>
      </c>
      <c r="I25" s="108">
        <v>4</v>
      </c>
      <c r="J25" s="67">
        <f t="shared" si="3"/>
        <v>80</v>
      </c>
      <c r="K25" s="68" t="str">
        <f t="shared" si="4"/>
        <v>VYHOVUJE</v>
      </c>
      <c r="L25" s="133"/>
      <c r="M25" s="127"/>
      <c r="N25" s="127"/>
      <c r="O25" s="129"/>
      <c r="P25" s="129"/>
      <c r="Q25" s="130"/>
      <c r="R25" s="127"/>
      <c r="S25" s="69" t="s">
        <v>24</v>
      </c>
      <c r="T25" s="23"/>
    </row>
    <row r="26" spans="2:20" ht="41.25" customHeight="1">
      <c r="B26" s="70">
        <v>20</v>
      </c>
      <c r="C26" s="71" t="s">
        <v>39</v>
      </c>
      <c r="D26" s="72">
        <v>20</v>
      </c>
      <c r="E26" s="73" t="s">
        <v>40</v>
      </c>
      <c r="F26" s="74" t="s">
        <v>158</v>
      </c>
      <c r="G26" s="75">
        <f t="shared" si="0"/>
        <v>360</v>
      </c>
      <c r="H26" s="76">
        <v>18</v>
      </c>
      <c r="I26" s="109">
        <v>16</v>
      </c>
      <c r="J26" s="77">
        <f t="shared" si="3"/>
        <v>320</v>
      </c>
      <c r="K26" s="78" t="str">
        <f t="shared" si="4"/>
        <v>VYHOVUJE</v>
      </c>
      <c r="L26" s="125" t="s">
        <v>53</v>
      </c>
      <c r="M26" s="118"/>
      <c r="N26" s="118"/>
      <c r="O26" s="125" t="s">
        <v>152</v>
      </c>
      <c r="P26" s="125" t="s">
        <v>154</v>
      </c>
      <c r="Q26" s="123">
        <v>14</v>
      </c>
      <c r="R26" s="118"/>
      <c r="S26" s="79" t="s">
        <v>15</v>
      </c>
      <c r="T26" s="23"/>
    </row>
    <row r="27" spans="2:20" ht="30">
      <c r="B27" s="34">
        <v>21</v>
      </c>
      <c r="C27" s="35" t="s">
        <v>44</v>
      </c>
      <c r="D27" s="36">
        <v>100</v>
      </c>
      <c r="E27" s="37" t="s">
        <v>45</v>
      </c>
      <c r="F27" s="38" t="s">
        <v>60</v>
      </c>
      <c r="G27" s="57">
        <f t="shared" si="0"/>
        <v>500</v>
      </c>
      <c r="H27" s="39">
        <v>5</v>
      </c>
      <c r="I27" s="105">
        <v>4.7</v>
      </c>
      <c r="J27" s="58">
        <f t="shared" si="3"/>
        <v>470</v>
      </c>
      <c r="K27" s="59" t="str">
        <f t="shared" si="4"/>
        <v>VYHOVUJE</v>
      </c>
      <c r="L27" s="125"/>
      <c r="M27" s="118"/>
      <c r="N27" s="118"/>
      <c r="O27" s="118"/>
      <c r="P27" s="118"/>
      <c r="Q27" s="123"/>
      <c r="R27" s="118"/>
      <c r="S27" s="42" t="s">
        <v>13</v>
      </c>
      <c r="T27" s="23"/>
    </row>
    <row r="28" spans="2:20" ht="30">
      <c r="B28" s="34">
        <v>22</v>
      </c>
      <c r="C28" s="35" t="s">
        <v>44</v>
      </c>
      <c r="D28" s="36">
        <v>300</v>
      </c>
      <c r="E28" s="37" t="s">
        <v>45</v>
      </c>
      <c r="F28" s="38" t="s">
        <v>46</v>
      </c>
      <c r="G28" s="57">
        <f t="shared" si="0"/>
        <v>1800</v>
      </c>
      <c r="H28" s="39">
        <v>6</v>
      </c>
      <c r="I28" s="105">
        <v>4</v>
      </c>
      <c r="J28" s="58">
        <f t="shared" si="3"/>
        <v>1200</v>
      </c>
      <c r="K28" s="59" t="str">
        <f t="shared" si="4"/>
        <v>VYHOVUJE</v>
      </c>
      <c r="L28" s="125"/>
      <c r="M28" s="118"/>
      <c r="N28" s="118"/>
      <c r="O28" s="118"/>
      <c r="P28" s="118"/>
      <c r="Q28" s="123"/>
      <c r="R28" s="118"/>
      <c r="S28" s="42" t="s">
        <v>13</v>
      </c>
      <c r="T28" s="23"/>
    </row>
    <row r="29" spans="2:20" ht="41.25" customHeight="1">
      <c r="B29" s="34">
        <v>23</v>
      </c>
      <c r="C29" s="35" t="s">
        <v>61</v>
      </c>
      <c r="D29" s="36">
        <v>10</v>
      </c>
      <c r="E29" s="37" t="s">
        <v>42</v>
      </c>
      <c r="F29" s="38" t="s">
        <v>62</v>
      </c>
      <c r="G29" s="57">
        <f t="shared" si="0"/>
        <v>560</v>
      </c>
      <c r="H29" s="39">
        <v>56</v>
      </c>
      <c r="I29" s="105">
        <v>51</v>
      </c>
      <c r="J29" s="58">
        <f t="shared" si="3"/>
        <v>510</v>
      </c>
      <c r="K29" s="59" t="str">
        <f t="shared" si="4"/>
        <v>VYHOVUJE</v>
      </c>
      <c r="L29" s="125"/>
      <c r="M29" s="118"/>
      <c r="N29" s="118"/>
      <c r="O29" s="118"/>
      <c r="P29" s="118"/>
      <c r="Q29" s="123"/>
      <c r="R29" s="118"/>
      <c r="S29" s="42" t="s">
        <v>26</v>
      </c>
      <c r="T29" s="23"/>
    </row>
    <row r="30" spans="2:20" ht="37.5" customHeight="1">
      <c r="B30" s="34">
        <v>24</v>
      </c>
      <c r="C30" s="35" t="s">
        <v>63</v>
      </c>
      <c r="D30" s="36">
        <v>20</v>
      </c>
      <c r="E30" s="37" t="s">
        <v>42</v>
      </c>
      <c r="F30" s="38" t="s">
        <v>64</v>
      </c>
      <c r="G30" s="57">
        <f t="shared" si="0"/>
        <v>540</v>
      </c>
      <c r="H30" s="39">
        <v>27</v>
      </c>
      <c r="I30" s="105">
        <v>22</v>
      </c>
      <c r="J30" s="58">
        <f t="shared" si="3"/>
        <v>440</v>
      </c>
      <c r="K30" s="59" t="str">
        <f t="shared" si="4"/>
        <v>VYHOVUJE</v>
      </c>
      <c r="L30" s="125"/>
      <c r="M30" s="118"/>
      <c r="N30" s="118"/>
      <c r="O30" s="118"/>
      <c r="P30" s="118"/>
      <c r="Q30" s="123"/>
      <c r="R30" s="118"/>
      <c r="S30" s="42" t="s">
        <v>24</v>
      </c>
      <c r="T30" s="23"/>
    </row>
    <row r="31" spans="2:20" ht="36.75" customHeight="1">
      <c r="B31" s="34">
        <v>25</v>
      </c>
      <c r="C31" s="35" t="s">
        <v>90</v>
      </c>
      <c r="D31" s="36">
        <v>10</v>
      </c>
      <c r="E31" s="37" t="s">
        <v>42</v>
      </c>
      <c r="F31" s="38" t="s">
        <v>91</v>
      </c>
      <c r="G31" s="57">
        <f t="shared" si="0"/>
        <v>200</v>
      </c>
      <c r="H31" s="39">
        <v>20</v>
      </c>
      <c r="I31" s="105">
        <v>14</v>
      </c>
      <c r="J31" s="58">
        <f t="shared" si="3"/>
        <v>140</v>
      </c>
      <c r="K31" s="59" t="str">
        <f t="shared" si="4"/>
        <v>VYHOVUJE</v>
      </c>
      <c r="L31" s="125"/>
      <c r="M31" s="118"/>
      <c r="N31" s="118"/>
      <c r="O31" s="118"/>
      <c r="P31" s="118"/>
      <c r="Q31" s="123"/>
      <c r="R31" s="118"/>
      <c r="S31" s="42" t="s">
        <v>28</v>
      </c>
      <c r="T31" s="23"/>
    </row>
    <row r="32" spans="2:20" ht="34.5" customHeight="1">
      <c r="B32" s="34">
        <v>26</v>
      </c>
      <c r="C32" s="35" t="s">
        <v>65</v>
      </c>
      <c r="D32" s="36">
        <v>10</v>
      </c>
      <c r="E32" s="37" t="s">
        <v>42</v>
      </c>
      <c r="F32" s="38" t="s">
        <v>66</v>
      </c>
      <c r="G32" s="57">
        <f t="shared" si="0"/>
        <v>350</v>
      </c>
      <c r="H32" s="39">
        <v>35</v>
      </c>
      <c r="I32" s="105">
        <v>24</v>
      </c>
      <c r="J32" s="58">
        <f t="shared" si="3"/>
        <v>240</v>
      </c>
      <c r="K32" s="59" t="str">
        <f t="shared" si="4"/>
        <v>VYHOVUJE</v>
      </c>
      <c r="L32" s="125"/>
      <c r="M32" s="118"/>
      <c r="N32" s="118"/>
      <c r="O32" s="118"/>
      <c r="P32" s="118"/>
      <c r="Q32" s="123"/>
      <c r="R32" s="118"/>
      <c r="S32" s="42" t="s">
        <v>27</v>
      </c>
      <c r="T32" s="23"/>
    </row>
    <row r="33" spans="2:20" ht="35.25" customHeight="1">
      <c r="B33" s="34">
        <v>27</v>
      </c>
      <c r="C33" s="35" t="s">
        <v>67</v>
      </c>
      <c r="D33" s="36">
        <v>10</v>
      </c>
      <c r="E33" s="37" t="s">
        <v>42</v>
      </c>
      <c r="F33" s="38" t="s">
        <v>68</v>
      </c>
      <c r="G33" s="57">
        <f t="shared" si="0"/>
        <v>820</v>
      </c>
      <c r="H33" s="39">
        <v>82</v>
      </c>
      <c r="I33" s="105">
        <v>43</v>
      </c>
      <c r="J33" s="58">
        <f t="shared" si="3"/>
        <v>430</v>
      </c>
      <c r="K33" s="59" t="str">
        <f t="shared" si="4"/>
        <v>VYHOVUJE</v>
      </c>
      <c r="L33" s="125"/>
      <c r="M33" s="118"/>
      <c r="N33" s="118"/>
      <c r="O33" s="118"/>
      <c r="P33" s="118"/>
      <c r="Q33" s="123"/>
      <c r="R33" s="118"/>
      <c r="S33" s="42" t="s">
        <v>27</v>
      </c>
      <c r="T33" s="23"/>
    </row>
    <row r="34" spans="2:20" ht="39" customHeight="1">
      <c r="B34" s="34">
        <v>28</v>
      </c>
      <c r="C34" s="35" t="s">
        <v>69</v>
      </c>
      <c r="D34" s="36">
        <v>20</v>
      </c>
      <c r="E34" s="37" t="s">
        <v>42</v>
      </c>
      <c r="F34" s="38" t="s">
        <v>70</v>
      </c>
      <c r="G34" s="57">
        <f t="shared" si="0"/>
        <v>1300</v>
      </c>
      <c r="H34" s="39">
        <v>65</v>
      </c>
      <c r="I34" s="105">
        <v>45</v>
      </c>
      <c r="J34" s="58">
        <f t="shared" si="3"/>
        <v>900</v>
      </c>
      <c r="K34" s="59" t="str">
        <f t="shared" si="4"/>
        <v>VYHOVUJE</v>
      </c>
      <c r="L34" s="125"/>
      <c r="M34" s="118"/>
      <c r="N34" s="118"/>
      <c r="O34" s="118"/>
      <c r="P34" s="118"/>
      <c r="Q34" s="123"/>
      <c r="R34" s="118"/>
      <c r="S34" s="42" t="s">
        <v>24</v>
      </c>
      <c r="T34" s="23"/>
    </row>
    <row r="35" spans="2:20" ht="64.5" customHeight="1">
      <c r="B35" s="34">
        <v>29</v>
      </c>
      <c r="C35" s="35" t="s">
        <v>71</v>
      </c>
      <c r="D35" s="36">
        <v>30</v>
      </c>
      <c r="E35" s="37" t="s">
        <v>42</v>
      </c>
      <c r="F35" s="38" t="s">
        <v>72</v>
      </c>
      <c r="G35" s="57">
        <f t="shared" si="0"/>
        <v>2100</v>
      </c>
      <c r="H35" s="39">
        <v>70</v>
      </c>
      <c r="I35" s="105">
        <v>44</v>
      </c>
      <c r="J35" s="58">
        <f t="shared" si="3"/>
        <v>1320</v>
      </c>
      <c r="K35" s="59" t="str">
        <f t="shared" si="4"/>
        <v>VYHOVUJE</v>
      </c>
      <c r="L35" s="125"/>
      <c r="M35" s="118"/>
      <c r="N35" s="118"/>
      <c r="O35" s="118"/>
      <c r="P35" s="118"/>
      <c r="Q35" s="123"/>
      <c r="R35" s="118"/>
      <c r="S35" s="42" t="s">
        <v>24</v>
      </c>
      <c r="T35" s="23"/>
    </row>
    <row r="36" spans="2:20" ht="18.75" customHeight="1">
      <c r="B36" s="34">
        <v>30</v>
      </c>
      <c r="C36" s="35" t="s">
        <v>73</v>
      </c>
      <c r="D36" s="36">
        <v>5</v>
      </c>
      <c r="E36" s="37" t="s">
        <v>74</v>
      </c>
      <c r="F36" s="38" t="s">
        <v>75</v>
      </c>
      <c r="G36" s="57">
        <f t="shared" si="0"/>
        <v>75</v>
      </c>
      <c r="H36" s="39">
        <v>15</v>
      </c>
      <c r="I36" s="105">
        <v>15</v>
      </c>
      <c r="J36" s="58">
        <f t="shared" si="3"/>
        <v>75</v>
      </c>
      <c r="K36" s="59" t="str">
        <f t="shared" si="4"/>
        <v>VYHOVUJE</v>
      </c>
      <c r="L36" s="125"/>
      <c r="M36" s="118"/>
      <c r="N36" s="118"/>
      <c r="O36" s="118"/>
      <c r="P36" s="118"/>
      <c r="Q36" s="123"/>
      <c r="R36" s="118"/>
      <c r="S36" s="42" t="s">
        <v>10</v>
      </c>
      <c r="T36" s="23"/>
    </row>
    <row r="37" spans="2:20" ht="18.75" customHeight="1">
      <c r="B37" s="34">
        <v>31</v>
      </c>
      <c r="C37" s="35" t="s">
        <v>76</v>
      </c>
      <c r="D37" s="36">
        <v>5</v>
      </c>
      <c r="E37" s="37" t="s">
        <v>74</v>
      </c>
      <c r="F37" s="38" t="s">
        <v>77</v>
      </c>
      <c r="G37" s="57">
        <f t="shared" si="0"/>
        <v>75</v>
      </c>
      <c r="H37" s="39">
        <v>15</v>
      </c>
      <c r="I37" s="105">
        <v>15</v>
      </c>
      <c r="J37" s="58">
        <f t="shared" si="3"/>
        <v>75</v>
      </c>
      <c r="K37" s="59" t="str">
        <f t="shared" si="4"/>
        <v>VYHOVUJE</v>
      </c>
      <c r="L37" s="125"/>
      <c r="M37" s="118"/>
      <c r="N37" s="118"/>
      <c r="O37" s="118"/>
      <c r="P37" s="118"/>
      <c r="Q37" s="123"/>
      <c r="R37" s="118"/>
      <c r="S37" s="42" t="s">
        <v>10</v>
      </c>
      <c r="T37" s="23"/>
    </row>
    <row r="38" spans="2:20" ht="18.75" customHeight="1">
      <c r="B38" s="34">
        <v>32</v>
      </c>
      <c r="C38" s="35" t="s">
        <v>78</v>
      </c>
      <c r="D38" s="36">
        <v>20</v>
      </c>
      <c r="E38" s="37" t="s">
        <v>79</v>
      </c>
      <c r="F38" s="38" t="s">
        <v>80</v>
      </c>
      <c r="G38" s="57">
        <f t="shared" si="0"/>
        <v>480</v>
      </c>
      <c r="H38" s="39">
        <v>24</v>
      </c>
      <c r="I38" s="105">
        <v>10</v>
      </c>
      <c r="J38" s="58">
        <f t="shared" si="3"/>
        <v>200</v>
      </c>
      <c r="K38" s="59" t="str">
        <f t="shared" si="4"/>
        <v>VYHOVUJE</v>
      </c>
      <c r="L38" s="125"/>
      <c r="M38" s="118"/>
      <c r="N38" s="118"/>
      <c r="O38" s="118"/>
      <c r="P38" s="118"/>
      <c r="Q38" s="123"/>
      <c r="R38" s="118"/>
      <c r="S38" s="42" t="s">
        <v>11</v>
      </c>
      <c r="T38" s="23"/>
    </row>
    <row r="39" spans="2:20" ht="18.75" customHeight="1">
      <c r="B39" s="34">
        <v>33</v>
      </c>
      <c r="C39" s="35" t="s">
        <v>78</v>
      </c>
      <c r="D39" s="36">
        <v>30</v>
      </c>
      <c r="E39" s="37" t="s">
        <v>79</v>
      </c>
      <c r="F39" s="38" t="s">
        <v>92</v>
      </c>
      <c r="G39" s="57">
        <f t="shared" si="0"/>
        <v>900</v>
      </c>
      <c r="H39" s="39">
        <v>30</v>
      </c>
      <c r="I39" s="105">
        <v>20</v>
      </c>
      <c r="J39" s="58">
        <f t="shared" si="3"/>
        <v>600</v>
      </c>
      <c r="K39" s="59" t="str">
        <f t="shared" si="4"/>
        <v>VYHOVUJE</v>
      </c>
      <c r="L39" s="125"/>
      <c r="M39" s="118"/>
      <c r="N39" s="118"/>
      <c r="O39" s="118"/>
      <c r="P39" s="118"/>
      <c r="Q39" s="123"/>
      <c r="R39" s="118"/>
      <c r="S39" s="42" t="s">
        <v>11</v>
      </c>
      <c r="T39" s="23"/>
    </row>
    <row r="40" spans="2:20" ht="18.75" customHeight="1">
      <c r="B40" s="34">
        <v>34</v>
      </c>
      <c r="C40" s="35" t="s">
        <v>83</v>
      </c>
      <c r="D40" s="36">
        <v>20</v>
      </c>
      <c r="E40" s="37" t="s">
        <v>79</v>
      </c>
      <c r="F40" s="38" t="s">
        <v>84</v>
      </c>
      <c r="G40" s="57">
        <f t="shared" si="0"/>
        <v>1540</v>
      </c>
      <c r="H40" s="39">
        <v>77</v>
      </c>
      <c r="I40" s="105">
        <v>77</v>
      </c>
      <c r="J40" s="58">
        <f t="shared" si="3"/>
        <v>1540</v>
      </c>
      <c r="K40" s="59" t="str">
        <f t="shared" si="4"/>
        <v>VYHOVUJE</v>
      </c>
      <c r="L40" s="125"/>
      <c r="M40" s="118"/>
      <c r="N40" s="118"/>
      <c r="O40" s="118"/>
      <c r="P40" s="118"/>
      <c r="Q40" s="123"/>
      <c r="R40" s="118"/>
      <c r="S40" s="42" t="s">
        <v>11</v>
      </c>
      <c r="T40" s="23"/>
    </row>
    <row r="41" spans="2:20" ht="36" customHeight="1">
      <c r="B41" s="34">
        <v>35</v>
      </c>
      <c r="C41" s="35" t="s">
        <v>93</v>
      </c>
      <c r="D41" s="36">
        <v>2</v>
      </c>
      <c r="E41" s="37" t="s">
        <v>42</v>
      </c>
      <c r="F41" s="38" t="s">
        <v>94</v>
      </c>
      <c r="G41" s="57">
        <f t="shared" si="0"/>
        <v>150</v>
      </c>
      <c r="H41" s="39">
        <v>75</v>
      </c>
      <c r="I41" s="105">
        <v>75</v>
      </c>
      <c r="J41" s="58">
        <f t="shared" si="3"/>
        <v>150</v>
      </c>
      <c r="K41" s="59" t="str">
        <f t="shared" si="4"/>
        <v>VYHOVUJE</v>
      </c>
      <c r="L41" s="125"/>
      <c r="M41" s="118"/>
      <c r="N41" s="118"/>
      <c r="O41" s="118"/>
      <c r="P41" s="118"/>
      <c r="Q41" s="123"/>
      <c r="R41" s="118"/>
      <c r="S41" s="42" t="s">
        <v>17</v>
      </c>
      <c r="T41" s="23"/>
    </row>
    <row r="42" spans="2:20" ht="19.5" customHeight="1">
      <c r="B42" s="34">
        <v>36</v>
      </c>
      <c r="C42" s="35" t="s">
        <v>95</v>
      </c>
      <c r="D42" s="36">
        <v>30</v>
      </c>
      <c r="E42" s="37" t="s">
        <v>42</v>
      </c>
      <c r="F42" s="38" t="s">
        <v>96</v>
      </c>
      <c r="G42" s="57">
        <f t="shared" si="0"/>
        <v>1095</v>
      </c>
      <c r="H42" s="39">
        <v>36.5</v>
      </c>
      <c r="I42" s="105">
        <v>22</v>
      </c>
      <c r="J42" s="58">
        <f t="shared" si="3"/>
        <v>660</v>
      </c>
      <c r="K42" s="59" t="str">
        <f t="shared" si="4"/>
        <v>VYHOVUJE</v>
      </c>
      <c r="L42" s="125"/>
      <c r="M42" s="118"/>
      <c r="N42" s="118"/>
      <c r="O42" s="118"/>
      <c r="P42" s="118"/>
      <c r="Q42" s="123"/>
      <c r="R42" s="118"/>
      <c r="S42" s="42" t="s">
        <v>18</v>
      </c>
      <c r="T42" s="23"/>
    </row>
    <row r="43" spans="2:20" ht="19.5" customHeight="1">
      <c r="B43" s="34">
        <v>37</v>
      </c>
      <c r="C43" s="35" t="s">
        <v>97</v>
      </c>
      <c r="D43" s="36">
        <v>1</v>
      </c>
      <c r="E43" s="37" t="s">
        <v>42</v>
      </c>
      <c r="F43" s="38" t="s">
        <v>98</v>
      </c>
      <c r="G43" s="57">
        <f t="shared" si="0"/>
        <v>40</v>
      </c>
      <c r="H43" s="39">
        <v>40</v>
      </c>
      <c r="I43" s="105">
        <v>40</v>
      </c>
      <c r="J43" s="58">
        <f t="shared" si="3"/>
        <v>40</v>
      </c>
      <c r="K43" s="59" t="str">
        <f t="shared" si="4"/>
        <v>VYHOVUJE</v>
      </c>
      <c r="L43" s="125"/>
      <c r="M43" s="118"/>
      <c r="N43" s="118"/>
      <c r="O43" s="118"/>
      <c r="P43" s="118"/>
      <c r="Q43" s="123"/>
      <c r="R43" s="118"/>
      <c r="S43" s="42" t="s">
        <v>17</v>
      </c>
      <c r="T43" s="23"/>
    </row>
    <row r="44" spans="2:20" ht="19.5" customHeight="1">
      <c r="B44" s="34">
        <v>38</v>
      </c>
      <c r="C44" s="35" t="s">
        <v>85</v>
      </c>
      <c r="D44" s="36">
        <v>10</v>
      </c>
      <c r="E44" s="37" t="s">
        <v>42</v>
      </c>
      <c r="F44" s="38" t="s">
        <v>86</v>
      </c>
      <c r="G44" s="57">
        <f t="shared" si="0"/>
        <v>150</v>
      </c>
      <c r="H44" s="39">
        <v>15</v>
      </c>
      <c r="I44" s="105">
        <v>15</v>
      </c>
      <c r="J44" s="58">
        <f t="shared" si="3"/>
        <v>150</v>
      </c>
      <c r="K44" s="59" t="str">
        <f t="shared" si="4"/>
        <v>VYHOVUJE</v>
      </c>
      <c r="L44" s="125"/>
      <c r="M44" s="118"/>
      <c r="N44" s="118"/>
      <c r="O44" s="118"/>
      <c r="P44" s="118"/>
      <c r="Q44" s="123"/>
      <c r="R44" s="118"/>
      <c r="S44" s="42" t="s">
        <v>20</v>
      </c>
      <c r="T44" s="23"/>
    </row>
    <row r="45" spans="2:20" ht="19.5" customHeight="1">
      <c r="B45" s="115">
        <v>39</v>
      </c>
      <c r="C45" s="35" t="s">
        <v>85</v>
      </c>
      <c r="D45" s="36">
        <v>10</v>
      </c>
      <c r="E45" s="37" t="s">
        <v>42</v>
      </c>
      <c r="F45" s="116" t="s">
        <v>164</v>
      </c>
      <c r="G45" s="57">
        <f t="shared" si="0"/>
        <v>160</v>
      </c>
      <c r="H45" s="39">
        <v>16</v>
      </c>
      <c r="I45" s="105">
        <v>16</v>
      </c>
      <c r="J45" s="58">
        <f t="shared" si="3"/>
        <v>160</v>
      </c>
      <c r="K45" s="59" t="str">
        <f t="shared" si="4"/>
        <v>VYHOVUJE</v>
      </c>
      <c r="L45" s="125"/>
      <c r="M45" s="118"/>
      <c r="N45" s="118"/>
      <c r="O45" s="118"/>
      <c r="P45" s="118"/>
      <c r="Q45" s="123"/>
      <c r="R45" s="118"/>
      <c r="S45" s="42" t="s">
        <v>20</v>
      </c>
      <c r="T45" s="23"/>
    </row>
    <row r="46" spans="2:20" ht="19.5" customHeight="1">
      <c r="B46" s="34">
        <v>40</v>
      </c>
      <c r="C46" s="35" t="s">
        <v>99</v>
      </c>
      <c r="D46" s="36">
        <v>10</v>
      </c>
      <c r="E46" s="37" t="s">
        <v>42</v>
      </c>
      <c r="F46" s="38" t="s">
        <v>100</v>
      </c>
      <c r="G46" s="57">
        <f t="shared" si="0"/>
        <v>200</v>
      </c>
      <c r="H46" s="39">
        <v>20</v>
      </c>
      <c r="I46" s="105">
        <v>15</v>
      </c>
      <c r="J46" s="58">
        <f t="shared" si="3"/>
        <v>150</v>
      </c>
      <c r="K46" s="59" t="str">
        <f t="shared" si="4"/>
        <v>VYHOVUJE</v>
      </c>
      <c r="L46" s="125"/>
      <c r="M46" s="118"/>
      <c r="N46" s="118"/>
      <c r="O46" s="118"/>
      <c r="P46" s="118"/>
      <c r="Q46" s="123"/>
      <c r="R46" s="118"/>
      <c r="S46" s="42" t="s">
        <v>19</v>
      </c>
      <c r="T46" s="23"/>
    </row>
    <row r="47" spans="2:20" ht="19.5" customHeight="1">
      <c r="B47" s="34">
        <v>41</v>
      </c>
      <c r="C47" s="35" t="s">
        <v>101</v>
      </c>
      <c r="D47" s="36">
        <v>5</v>
      </c>
      <c r="E47" s="37" t="s">
        <v>58</v>
      </c>
      <c r="F47" s="38" t="s">
        <v>102</v>
      </c>
      <c r="G47" s="57">
        <f t="shared" si="0"/>
        <v>50</v>
      </c>
      <c r="H47" s="39">
        <v>10</v>
      </c>
      <c r="I47" s="105">
        <v>10</v>
      </c>
      <c r="J47" s="58">
        <f t="shared" si="3"/>
        <v>50</v>
      </c>
      <c r="K47" s="59" t="str">
        <f t="shared" si="4"/>
        <v>VYHOVUJE</v>
      </c>
      <c r="L47" s="125"/>
      <c r="M47" s="118"/>
      <c r="N47" s="118"/>
      <c r="O47" s="118"/>
      <c r="P47" s="118"/>
      <c r="Q47" s="123"/>
      <c r="R47" s="118"/>
      <c r="S47" s="42" t="s">
        <v>24</v>
      </c>
      <c r="T47" s="23"/>
    </row>
    <row r="48" spans="2:20" ht="19.5" customHeight="1">
      <c r="B48" s="34">
        <v>42</v>
      </c>
      <c r="C48" s="35" t="s">
        <v>88</v>
      </c>
      <c r="D48" s="36">
        <v>10</v>
      </c>
      <c r="E48" s="37" t="s">
        <v>42</v>
      </c>
      <c r="F48" s="38" t="s">
        <v>89</v>
      </c>
      <c r="G48" s="57">
        <f t="shared" si="0"/>
        <v>60</v>
      </c>
      <c r="H48" s="39">
        <v>6</v>
      </c>
      <c r="I48" s="105">
        <v>4</v>
      </c>
      <c r="J48" s="58">
        <f t="shared" si="3"/>
        <v>40</v>
      </c>
      <c r="K48" s="59" t="str">
        <f t="shared" si="4"/>
        <v>VYHOVUJE</v>
      </c>
      <c r="L48" s="125"/>
      <c r="M48" s="118"/>
      <c r="N48" s="118"/>
      <c r="O48" s="118"/>
      <c r="P48" s="118"/>
      <c r="Q48" s="123"/>
      <c r="R48" s="118"/>
      <c r="S48" s="42" t="s">
        <v>24</v>
      </c>
      <c r="T48" s="23"/>
    </row>
    <row r="49" spans="2:20" ht="19.5" customHeight="1">
      <c r="B49" s="34">
        <v>43</v>
      </c>
      <c r="C49" s="35" t="s">
        <v>103</v>
      </c>
      <c r="D49" s="36">
        <v>2</v>
      </c>
      <c r="E49" s="37" t="s">
        <v>42</v>
      </c>
      <c r="F49" s="38" t="s">
        <v>104</v>
      </c>
      <c r="G49" s="57">
        <f t="shared" si="0"/>
        <v>18</v>
      </c>
      <c r="H49" s="39">
        <v>9</v>
      </c>
      <c r="I49" s="105">
        <v>5</v>
      </c>
      <c r="J49" s="58">
        <f t="shared" si="3"/>
        <v>10</v>
      </c>
      <c r="K49" s="59" t="str">
        <f t="shared" si="4"/>
        <v>VYHOVUJE</v>
      </c>
      <c r="L49" s="125"/>
      <c r="M49" s="118"/>
      <c r="N49" s="118"/>
      <c r="O49" s="118"/>
      <c r="P49" s="118"/>
      <c r="Q49" s="123"/>
      <c r="R49" s="118"/>
      <c r="S49" s="42" t="s">
        <v>24</v>
      </c>
      <c r="T49" s="23"/>
    </row>
    <row r="50" spans="2:20" ht="19.5" customHeight="1">
      <c r="B50" s="34">
        <v>44</v>
      </c>
      <c r="C50" s="35" t="s">
        <v>105</v>
      </c>
      <c r="D50" s="36">
        <v>30</v>
      </c>
      <c r="E50" s="37" t="s">
        <v>42</v>
      </c>
      <c r="F50" s="38" t="s">
        <v>106</v>
      </c>
      <c r="G50" s="57">
        <f t="shared" si="0"/>
        <v>1050</v>
      </c>
      <c r="H50" s="39">
        <v>35</v>
      </c>
      <c r="I50" s="105">
        <v>17</v>
      </c>
      <c r="J50" s="58">
        <f t="shared" si="3"/>
        <v>510</v>
      </c>
      <c r="K50" s="59" t="str">
        <f t="shared" si="4"/>
        <v>VYHOVUJE</v>
      </c>
      <c r="L50" s="125"/>
      <c r="M50" s="118"/>
      <c r="N50" s="118"/>
      <c r="O50" s="118"/>
      <c r="P50" s="118"/>
      <c r="Q50" s="123"/>
      <c r="R50" s="118"/>
      <c r="S50" s="42" t="s">
        <v>24</v>
      </c>
      <c r="T50" s="23"/>
    </row>
    <row r="51" spans="2:20" ht="19.5" customHeight="1" thickBot="1">
      <c r="B51" s="34">
        <v>45</v>
      </c>
      <c r="C51" s="35" t="s">
        <v>107</v>
      </c>
      <c r="D51" s="36">
        <v>2</v>
      </c>
      <c r="E51" s="37" t="s">
        <v>42</v>
      </c>
      <c r="F51" s="38" t="s">
        <v>108</v>
      </c>
      <c r="G51" s="39">
        <f t="shared" si="0"/>
        <v>178</v>
      </c>
      <c r="H51" s="39">
        <v>89</v>
      </c>
      <c r="I51" s="105">
        <v>70</v>
      </c>
      <c r="J51" s="40">
        <f t="shared" si="3"/>
        <v>140</v>
      </c>
      <c r="K51" s="41" t="str">
        <f t="shared" si="4"/>
        <v>VYHOVUJE</v>
      </c>
      <c r="L51" s="125"/>
      <c r="M51" s="118"/>
      <c r="N51" s="118"/>
      <c r="O51" s="118"/>
      <c r="P51" s="118"/>
      <c r="Q51" s="123"/>
      <c r="R51" s="118"/>
      <c r="S51" s="42" t="s">
        <v>25</v>
      </c>
      <c r="T51" s="23"/>
    </row>
    <row r="52" spans="2:20" ht="72" customHeight="1">
      <c r="B52" s="80">
        <v>46</v>
      </c>
      <c r="C52" s="81" t="s">
        <v>41</v>
      </c>
      <c r="D52" s="82">
        <v>20</v>
      </c>
      <c r="E52" s="83" t="s">
        <v>42</v>
      </c>
      <c r="F52" s="84" t="s">
        <v>159</v>
      </c>
      <c r="G52" s="48">
        <f t="shared" si="0"/>
        <v>900</v>
      </c>
      <c r="H52" s="85">
        <v>45</v>
      </c>
      <c r="I52" s="110">
        <v>45</v>
      </c>
      <c r="J52" s="49">
        <f t="shared" si="3"/>
        <v>900</v>
      </c>
      <c r="K52" s="50" t="str">
        <f t="shared" si="4"/>
        <v>VYHOVUJE</v>
      </c>
      <c r="L52" s="121" t="s">
        <v>53</v>
      </c>
      <c r="M52" s="119"/>
      <c r="N52" s="119"/>
      <c r="O52" s="121" t="s">
        <v>51</v>
      </c>
      <c r="P52" s="121" t="s">
        <v>155</v>
      </c>
      <c r="Q52" s="122">
        <v>14</v>
      </c>
      <c r="R52" s="119"/>
      <c r="S52" s="86" t="s">
        <v>26</v>
      </c>
      <c r="T52" s="23"/>
    </row>
    <row r="53" spans="2:20" ht="55.5" customHeight="1">
      <c r="B53" s="34">
        <v>47</v>
      </c>
      <c r="C53" s="35" t="s">
        <v>47</v>
      </c>
      <c r="D53" s="36">
        <v>10</v>
      </c>
      <c r="E53" s="37" t="s">
        <v>42</v>
      </c>
      <c r="F53" s="113" t="s">
        <v>163</v>
      </c>
      <c r="G53" s="57">
        <f t="shared" si="0"/>
        <v>600</v>
      </c>
      <c r="H53" s="39">
        <v>60</v>
      </c>
      <c r="I53" s="105">
        <v>60</v>
      </c>
      <c r="J53" s="58">
        <f t="shared" si="3"/>
        <v>600</v>
      </c>
      <c r="K53" s="59" t="str">
        <f t="shared" si="4"/>
        <v>VYHOVUJE</v>
      </c>
      <c r="L53" s="125"/>
      <c r="M53" s="118"/>
      <c r="N53" s="118"/>
      <c r="O53" s="118"/>
      <c r="P53" s="118"/>
      <c r="Q53" s="123"/>
      <c r="R53" s="118"/>
      <c r="S53" s="42" t="s">
        <v>26</v>
      </c>
      <c r="T53" s="23"/>
    </row>
    <row r="54" spans="2:20" ht="54.75" customHeight="1">
      <c r="B54" s="34">
        <v>48</v>
      </c>
      <c r="C54" s="35" t="s">
        <v>43</v>
      </c>
      <c r="D54" s="36">
        <v>40</v>
      </c>
      <c r="E54" s="37" t="s">
        <v>42</v>
      </c>
      <c r="F54" s="87" t="s">
        <v>55</v>
      </c>
      <c r="G54" s="57">
        <f t="shared" si="0"/>
        <v>1400</v>
      </c>
      <c r="H54" s="39">
        <v>35</v>
      </c>
      <c r="I54" s="105">
        <v>30</v>
      </c>
      <c r="J54" s="58">
        <f t="shared" si="3"/>
        <v>1200</v>
      </c>
      <c r="K54" s="59" t="str">
        <f t="shared" si="4"/>
        <v>VYHOVUJE</v>
      </c>
      <c r="L54" s="125"/>
      <c r="M54" s="118"/>
      <c r="N54" s="118"/>
      <c r="O54" s="118"/>
      <c r="P54" s="118"/>
      <c r="Q54" s="123"/>
      <c r="R54" s="118"/>
      <c r="S54" s="42" t="s">
        <v>27</v>
      </c>
      <c r="T54" s="23"/>
    </row>
    <row r="55" spans="2:20" ht="39.75" customHeight="1">
      <c r="B55" s="34">
        <v>49</v>
      </c>
      <c r="C55" s="35" t="s">
        <v>39</v>
      </c>
      <c r="D55" s="36">
        <v>320</v>
      </c>
      <c r="E55" s="37" t="s">
        <v>40</v>
      </c>
      <c r="F55" s="88" t="s">
        <v>54</v>
      </c>
      <c r="G55" s="57">
        <f t="shared" si="0"/>
        <v>5760</v>
      </c>
      <c r="H55" s="39">
        <v>18</v>
      </c>
      <c r="I55" s="105">
        <v>16</v>
      </c>
      <c r="J55" s="58">
        <f t="shared" si="3"/>
        <v>5120</v>
      </c>
      <c r="K55" s="59" t="str">
        <f t="shared" si="4"/>
        <v>VYHOVUJE</v>
      </c>
      <c r="L55" s="125"/>
      <c r="M55" s="118"/>
      <c r="N55" s="118"/>
      <c r="O55" s="118"/>
      <c r="P55" s="118"/>
      <c r="Q55" s="123"/>
      <c r="R55" s="118"/>
      <c r="S55" s="42" t="s">
        <v>15</v>
      </c>
      <c r="T55" s="23"/>
    </row>
    <row r="56" spans="2:20" ht="37.5" customHeight="1">
      <c r="B56" s="115">
        <v>50</v>
      </c>
      <c r="C56" s="35" t="s">
        <v>48</v>
      </c>
      <c r="D56" s="36">
        <v>180</v>
      </c>
      <c r="E56" s="37" t="s">
        <v>45</v>
      </c>
      <c r="F56" s="38" t="s">
        <v>49</v>
      </c>
      <c r="G56" s="57">
        <f t="shared" si="0"/>
        <v>8280</v>
      </c>
      <c r="H56" s="117">
        <v>46</v>
      </c>
      <c r="I56" s="105">
        <v>46</v>
      </c>
      <c r="J56" s="58">
        <f t="shared" si="3"/>
        <v>8280</v>
      </c>
      <c r="K56" s="59" t="str">
        <f t="shared" si="4"/>
        <v>VYHOVUJE</v>
      </c>
      <c r="L56" s="125"/>
      <c r="M56" s="118"/>
      <c r="N56" s="118"/>
      <c r="O56" s="118"/>
      <c r="P56" s="118"/>
      <c r="Q56" s="123"/>
      <c r="R56" s="118"/>
      <c r="S56" s="42" t="s">
        <v>13</v>
      </c>
      <c r="T56" s="23"/>
    </row>
    <row r="57" spans="2:20" ht="43.5" customHeight="1">
      <c r="B57" s="34">
        <v>51</v>
      </c>
      <c r="C57" s="35" t="s">
        <v>109</v>
      </c>
      <c r="D57" s="36">
        <v>10</v>
      </c>
      <c r="E57" s="37" t="s">
        <v>42</v>
      </c>
      <c r="F57" s="38" t="s">
        <v>110</v>
      </c>
      <c r="G57" s="57">
        <f t="shared" si="0"/>
        <v>500</v>
      </c>
      <c r="H57" s="39">
        <v>50</v>
      </c>
      <c r="I57" s="105">
        <v>17</v>
      </c>
      <c r="J57" s="58">
        <f t="shared" si="3"/>
        <v>170</v>
      </c>
      <c r="K57" s="59" t="str">
        <f t="shared" si="4"/>
        <v>VYHOVUJE</v>
      </c>
      <c r="L57" s="125"/>
      <c r="M57" s="118"/>
      <c r="N57" s="118"/>
      <c r="O57" s="118"/>
      <c r="P57" s="118"/>
      <c r="Q57" s="123"/>
      <c r="R57" s="118"/>
      <c r="S57" s="42" t="s">
        <v>24</v>
      </c>
      <c r="T57" s="23"/>
    </row>
    <row r="58" spans="2:20" ht="36" customHeight="1">
      <c r="B58" s="34">
        <v>52</v>
      </c>
      <c r="C58" s="35" t="s">
        <v>90</v>
      </c>
      <c r="D58" s="36">
        <v>10</v>
      </c>
      <c r="E58" s="37" t="s">
        <v>42</v>
      </c>
      <c r="F58" s="38" t="s">
        <v>91</v>
      </c>
      <c r="G58" s="57">
        <f t="shared" si="0"/>
        <v>200</v>
      </c>
      <c r="H58" s="39">
        <v>20</v>
      </c>
      <c r="I58" s="105">
        <v>14</v>
      </c>
      <c r="J58" s="58">
        <f t="shared" si="3"/>
        <v>140</v>
      </c>
      <c r="K58" s="59" t="str">
        <f t="shared" si="4"/>
        <v>VYHOVUJE</v>
      </c>
      <c r="L58" s="125"/>
      <c r="M58" s="118"/>
      <c r="N58" s="118"/>
      <c r="O58" s="118"/>
      <c r="P58" s="118"/>
      <c r="Q58" s="123"/>
      <c r="R58" s="118"/>
      <c r="S58" s="42" t="s">
        <v>28</v>
      </c>
      <c r="T58" s="23"/>
    </row>
    <row r="59" spans="2:20" ht="47.25" customHeight="1">
      <c r="B59" s="34">
        <v>53</v>
      </c>
      <c r="C59" s="35" t="s">
        <v>111</v>
      </c>
      <c r="D59" s="36">
        <v>6</v>
      </c>
      <c r="E59" s="37" t="s">
        <v>42</v>
      </c>
      <c r="F59" s="38" t="s">
        <v>112</v>
      </c>
      <c r="G59" s="57">
        <f t="shared" si="0"/>
        <v>144</v>
      </c>
      <c r="H59" s="39">
        <v>24</v>
      </c>
      <c r="I59" s="105">
        <v>24</v>
      </c>
      <c r="J59" s="58">
        <f t="shared" si="3"/>
        <v>144</v>
      </c>
      <c r="K59" s="59" t="str">
        <f t="shared" si="4"/>
        <v>VYHOVUJE</v>
      </c>
      <c r="L59" s="125"/>
      <c r="M59" s="118"/>
      <c r="N59" s="118"/>
      <c r="O59" s="118"/>
      <c r="P59" s="118"/>
      <c r="Q59" s="123"/>
      <c r="R59" s="118"/>
      <c r="S59" s="42" t="s">
        <v>23</v>
      </c>
      <c r="T59" s="23"/>
    </row>
    <row r="60" spans="2:20" ht="33.75" customHeight="1">
      <c r="B60" s="34">
        <v>54</v>
      </c>
      <c r="C60" s="35" t="s">
        <v>113</v>
      </c>
      <c r="D60" s="36">
        <v>6</v>
      </c>
      <c r="E60" s="37" t="s">
        <v>42</v>
      </c>
      <c r="F60" s="38" t="s">
        <v>114</v>
      </c>
      <c r="G60" s="57">
        <f t="shared" si="0"/>
        <v>252</v>
      </c>
      <c r="H60" s="39">
        <v>42</v>
      </c>
      <c r="I60" s="105">
        <v>37</v>
      </c>
      <c r="J60" s="58">
        <f t="shared" si="3"/>
        <v>222</v>
      </c>
      <c r="K60" s="59" t="str">
        <f t="shared" si="4"/>
        <v>VYHOVUJE</v>
      </c>
      <c r="L60" s="125"/>
      <c r="M60" s="118"/>
      <c r="N60" s="118"/>
      <c r="O60" s="118"/>
      <c r="P60" s="118"/>
      <c r="Q60" s="123"/>
      <c r="R60" s="118"/>
      <c r="S60" s="42" t="s">
        <v>24</v>
      </c>
      <c r="T60" s="23"/>
    </row>
    <row r="61" spans="2:20" ht="33.75" customHeight="1">
      <c r="B61" s="34">
        <v>55</v>
      </c>
      <c r="C61" s="35" t="s">
        <v>115</v>
      </c>
      <c r="D61" s="36">
        <v>6</v>
      </c>
      <c r="E61" s="37" t="s">
        <v>42</v>
      </c>
      <c r="F61" s="38" t="s">
        <v>116</v>
      </c>
      <c r="G61" s="57">
        <f t="shared" si="0"/>
        <v>270</v>
      </c>
      <c r="H61" s="39">
        <v>45</v>
      </c>
      <c r="I61" s="105">
        <v>32</v>
      </c>
      <c r="J61" s="58">
        <f t="shared" si="3"/>
        <v>192</v>
      </c>
      <c r="K61" s="59" t="str">
        <f t="shared" si="4"/>
        <v>VYHOVUJE</v>
      </c>
      <c r="L61" s="125"/>
      <c r="M61" s="118"/>
      <c r="N61" s="118"/>
      <c r="O61" s="118"/>
      <c r="P61" s="118"/>
      <c r="Q61" s="123"/>
      <c r="R61" s="118"/>
      <c r="S61" s="42" t="s">
        <v>24</v>
      </c>
      <c r="T61" s="23"/>
    </row>
    <row r="62" spans="2:20" ht="34.5" customHeight="1">
      <c r="B62" s="34">
        <v>56</v>
      </c>
      <c r="C62" s="35" t="s">
        <v>67</v>
      </c>
      <c r="D62" s="36">
        <v>6</v>
      </c>
      <c r="E62" s="37" t="s">
        <v>42</v>
      </c>
      <c r="F62" s="38" t="s">
        <v>68</v>
      </c>
      <c r="G62" s="57">
        <f t="shared" si="0"/>
        <v>492</v>
      </c>
      <c r="H62" s="39">
        <v>82</v>
      </c>
      <c r="I62" s="105">
        <v>43</v>
      </c>
      <c r="J62" s="58">
        <f t="shared" si="3"/>
        <v>258</v>
      </c>
      <c r="K62" s="59" t="str">
        <f t="shared" si="4"/>
        <v>VYHOVUJE</v>
      </c>
      <c r="L62" s="125"/>
      <c r="M62" s="118"/>
      <c r="N62" s="118"/>
      <c r="O62" s="118"/>
      <c r="P62" s="118"/>
      <c r="Q62" s="123"/>
      <c r="R62" s="118"/>
      <c r="S62" s="42" t="s">
        <v>27</v>
      </c>
      <c r="T62" s="23"/>
    </row>
    <row r="63" spans="2:20" ht="19.5" customHeight="1">
      <c r="B63" s="34">
        <v>57</v>
      </c>
      <c r="C63" s="35" t="s">
        <v>117</v>
      </c>
      <c r="D63" s="36">
        <v>20</v>
      </c>
      <c r="E63" s="37" t="s">
        <v>42</v>
      </c>
      <c r="F63" s="38" t="s">
        <v>118</v>
      </c>
      <c r="G63" s="57">
        <f t="shared" si="0"/>
        <v>1120</v>
      </c>
      <c r="H63" s="39">
        <v>56</v>
      </c>
      <c r="I63" s="105">
        <v>36</v>
      </c>
      <c r="J63" s="58">
        <f t="shared" si="3"/>
        <v>720</v>
      </c>
      <c r="K63" s="59" t="str">
        <f t="shared" si="4"/>
        <v>VYHOVUJE</v>
      </c>
      <c r="L63" s="125"/>
      <c r="M63" s="118"/>
      <c r="N63" s="118"/>
      <c r="O63" s="118"/>
      <c r="P63" s="118"/>
      <c r="Q63" s="123"/>
      <c r="R63" s="118"/>
      <c r="S63" s="42" t="s">
        <v>27</v>
      </c>
      <c r="T63" s="23"/>
    </row>
    <row r="64" spans="2:20" ht="32.25" customHeight="1">
      <c r="B64" s="34">
        <v>58</v>
      </c>
      <c r="C64" s="35" t="s">
        <v>119</v>
      </c>
      <c r="D64" s="36">
        <v>20</v>
      </c>
      <c r="E64" s="37" t="s">
        <v>58</v>
      </c>
      <c r="F64" s="38" t="s">
        <v>120</v>
      </c>
      <c r="G64" s="57">
        <f t="shared" si="0"/>
        <v>660</v>
      </c>
      <c r="H64" s="39">
        <v>33</v>
      </c>
      <c r="I64" s="105">
        <v>32</v>
      </c>
      <c r="J64" s="58">
        <f t="shared" si="3"/>
        <v>640</v>
      </c>
      <c r="K64" s="59" t="str">
        <f t="shared" si="4"/>
        <v>VYHOVUJE</v>
      </c>
      <c r="L64" s="125"/>
      <c r="M64" s="118"/>
      <c r="N64" s="118"/>
      <c r="O64" s="118"/>
      <c r="P64" s="118"/>
      <c r="Q64" s="123"/>
      <c r="R64" s="118"/>
      <c r="S64" s="42" t="s">
        <v>27</v>
      </c>
      <c r="T64" s="23"/>
    </row>
    <row r="65" spans="2:20" ht="21.75" customHeight="1">
      <c r="B65" s="34">
        <v>59</v>
      </c>
      <c r="C65" s="35" t="s">
        <v>121</v>
      </c>
      <c r="D65" s="36">
        <v>20</v>
      </c>
      <c r="E65" s="37" t="s">
        <v>42</v>
      </c>
      <c r="F65" s="38" t="s">
        <v>122</v>
      </c>
      <c r="G65" s="57">
        <f t="shared" si="0"/>
        <v>380</v>
      </c>
      <c r="H65" s="39">
        <v>19</v>
      </c>
      <c r="I65" s="105">
        <v>15</v>
      </c>
      <c r="J65" s="58">
        <f t="shared" si="3"/>
        <v>300</v>
      </c>
      <c r="K65" s="59" t="str">
        <f t="shared" si="4"/>
        <v>VYHOVUJE</v>
      </c>
      <c r="L65" s="125"/>
      <c r="M65" s="118"/>
      <c r="N65" s="118"/>
      <c r="O65" s="118"/>
      <c r="P65" s="118"/>
      <c r="Q65" s="123"/>
      <c r="R65" s="118"/>
      <c r="S65" s="42" t="s">
        <v>22</v>
      </c>
      <c r="T65" s="23"/>
    </row>
    <row r="66" spans="2:20" ht="23.25" customHeight="1">
      <c r="B66" s="34">
        <v>60</v>
      </c>
      <c r="C66" s="35" t="s">
        <v>123</v>
      </c>
      <c r="D66" s="36">
        <v>1</v>
      </c>
      <c r="E66" s="37" t="s">
        <v>58</v>
      </c>
      <c r="F66" s="38" t="s">
        <v>124</v>
      </c>
      <c r="G66" s="57">
        <f t="shared" si="0"/>
        <v>510</v>
      </c>
      <c r="H66" s="39">
        <v>510</v>
      </c>
      <c r="I66" s="105">
        <v>510</v>
      </c>
      <c r="J66" s="58">
        <f t="shared" si="3"/>
        <v>510</v>
      </c>
      <c r="K66" s="59" t="str">
        <f t="shared" si="4"/>
        <v>VYHOVUJE</v>
      </c>
      <c r="L66" s="125"/>
      <c r="M66" s="118"/>
      <c r="N66" s="118"/>
      <c r="O66" s="118"/>
      <c r="P66" s="118"/>
      <c r="Q66" s="123"/>
      <c r="R66" s="118"/>
      <c r="S66" s="42" t="s">
        <v>22</v>
      </c>
      <c r="T66" s="23"/>
    </row>
    <row r="67" spans="2:20" ht="37.5" customHeight="1">
      <c r="B67" s="34">
        <v>61</v>
      </c>
      <c r="C67" s="35" t="s">
        <v>125</v>
      </c>
      <c r="D67" s="36">
        <v>4</v>
      </c>
      <c r="E67" s="37" t="s">
        <v>42</v>
      </c>
      <c r="F67" s="38" t="s">
        <v>126</v>
      </c>
      <c r="G67" s="57">
        <f t="shared" si="0"/>
        <v>316</v>
      </c>
      <c r="H67" s="39">
        <v>79</v>
      </c>
      <c r="I67" s="105">
        <v>55</v>
      </c>
      <c r="J67" s="58">
        <f t="shared" si="3"/>
        <v>220</v>
      </c>
      <c r="K67" s="59" t="str">
        <f t="shared" si="4"/>
        <v>VYHOVUJE</v>
      </c>
      <c r="L67" s="125"/>
      <c r="M67" s="118"/>
      <c r="N67" s="118"/>
      <c r="O67" s="118"/>
      <c r="P67" s="118"/>
      <c r="Q67" s="123"/>
      <c r="R67" s="118"/>
      <c r="S67" s="42" t="s">
        <v>24</v>
      </c>
      <c r="T67" s="23"/>
    </row>
    <row r="68" spans="2:20" ht="24.75" customHeight="1">
      <c r="B68" s="34">
        <v>62</v>
      </c>
      <c r="C68" s="35" t="s">
        <v>127</v>
      </c>
      <c r="D68" s="36">
        <v>20</v>
      </c>
      <c r="E68" s="37" t="s">
        <v>42</v>
      </c>
      <c r="F68" s="38" t="s">
        <v>128</v>
      </c>
      <c r="G68" s="57">
        <f t="shared" si="0"/>
        <v>400</v>
      </c>
      <c r="H68" s="39">
        <v>20</v>
      </c>
      <c r="I68" s="105">
        <v>15</v>
      </c>
      <c r="J68" s="58">
        <f t="shared" si="3"/>
        <v>300</v>
      </c>
      <c r="K68" s="59" t="str">
        <f t="shared" si="4"/>
        <v>VYHOVUJE</v>
      </c>
      <c r="L68" s="125"/>
      <c r="M68" s="118"/>
      <c r="N68" s="118"/>
      <c r="O68" s="118"/>
      <c r="P68" s="118"/>
      <c r="Q68" s="123"/>
      <c r="R68" s="118"/>
      <c r="S68" s="42" t="s">
        <v>24</v>
      </c>
      <c r="T68" s="23"/>
    </row>
    <row r="69" spans="2:20" ht="36" customHeight="1">
      <c r="B69" s="34">
        <v>63</v>
      </c>
      <c r="C69" s="35" t="s">
        <v>69</v>
      </c>
      <c r="D69" s="36">
        <v>6</v>
      </c>
      <c r="E69" s="37" t="s">
        <v>42</v>
      </c>
      <c r="F69" s="38" t="s">
        <v>129</v>
      </c>
      <c r="G69" s="57">
        <f t="shared" si="0"/>
        <v>570</v>
      </c>
      <c r="H69" s="39">
        <v>95</v>
      </c>
      <c r="I69" s="105">
        <v>65</v>
      </c>
      <c r="J69" s="58">
        <f t="shared" si="3"/>
        <v>390</v>
      </c>
      <c r="K69" s="59" t="str">
        <f t="shared" si="4"/>
        <v>VYHOVUJE</v>
      </c>
      <c r="L69" s="125"/>
      <c r="M69" s="118"/>
      <c r="N69" s="118"/>
      <c r="O69" s="118"/>
      <c r="P69" s="118"/>
      <c r="Q69" s="123"/>
      <c r="R69" s="118"/>
      <c r="S69" s="42" t="s">
        <v>24</v>
      </c>
      <c r="T69" s="23"/>
    </row>
    <row r="70" spans="2:20" ht="33.75" customHeight="1">
      <c r="B70" s="34">
        <v>64</v>
      </c>
      <c r="C70" s="35" t="s">
        <v>69</v>
      </c>
      <c r="D70" s="36">
        <v>6</v>
      </c>
      <c r="E70" s="37" t="s">
        <v>42</v>
      </c>
      <c r="F70" s="38" t="s">
        <v>70</v>
      </c>
      <c r="G70" s="57">
        <f t="shared" si="0"/>
        <v>390</v>
      </c>
      <c r="H70" s="39">
        <v>65</v>
      </c>
      <c r="I70" s="105">
        <v>42</v>
      </c>
      <c r="J70" s="58">
        <f t="shared" si="3"/>
        <v>252</v>
      </c>
      <c r="K70" s="59" t="str">
        <f t="shared" si="4"/>
        <v>VYHOVUJE</v>
      </c>
      <c r="L70" s="125"/>
      <c r="M70" s="118"/>
      <c r="N70" s="118"/>
      <c r="O70" s="118"/>
      <c r="P70" s="118"/>
      <c r="Q70" s="123"/>
      <c r="R70" s="118"/>
      <c r="S70" s="42" t="s">
        <v>24</v>
      </c>
      <c r="T70" s="23"/>
    </row>
    <row r="71" spans="2:20" ht="65.25" customHeight="1">
      <c r="B71" s="34">
        <v>65</v>
      </c>
      <c r="C71" s="35" t="s">
        <v>71</v>
      </c>
      <c r="D71" s="36">
        <v>2</v>
      </c>
      <c r="E71" s="37" t="s">
        <v>42</v>
      </c>
      <c r="F71" s="38" t="s">
        <v>72</v>
      </c>
      <c r="G71" s="57">
        <f t="shared" si="0"/>
        <v>140</v>
      </c>
      <c r="H71" s="39">
        <v>70</v>
      </c>
      <c r="I71" s="105">
        <v>45</v>
      </c>
      <c r="J71" s="58">
        <f t="shared" si="3"/>
        <v>90</v>
      </c>
      <c r="K71" s="59" t="str">
        <f t="shared" si="4"/>
        <v>VYHOVUJE</v>
      </c>
      <c r="L71" s="125"/>
      <c r="M71" s="118"/>
      <c r="N71" s="118"/>
      <c r="O71" s="118"/>
      <c r="P71" s="118"/>
      <c r="Q71" s="123"/>
      <c r="R71" s="118"/>
      <c r="S71" s="42" t="s">
        <v>24</v>
      </c>
      <c r="T71" s="23"/>
    </row>
    <row r="72" spans="2:20" ht="35.25" customHeight="1">
      <c r="B72" s="34">
        <v>66</v>
      </c>
      <c r="C72" s="35" t="s">
        <v>130</v>
      </c>
      <c r="D72" s="36">
        <v>2</v>
      </c>
      <c r="E72" s="37" t="s">
        <v>42</v>
      </c>
      <c r="F72" s="38" t="s">
        <v>131</v>
      </c>
      <c r="G72" s="57">
        <f t="shared" si="0"/>
        <v>1000</v>
      </c>
      <c r="H72" s="39">
        <v>500</v>
      </c>
      <c r="I72" s="105">
        <v>500</v>
      </c>
      <c r="J72" s="58">
        <f t="shared" si="3"/>
        <v>1000</v>
      </c>
      <c r="K72" s="59" t="str">
        <f t="shared" si="4"/>
        <v>VYHOVUJE</v>
      </c>
      <c r="L72" s="125"/>
      <c r="M72" s="118"/>
      <c r="N72" s="118"/>
      <c r="O72" s="118"/>
      <c r="P72" s="118"/>
      <c r="Q72" s="123"/>
      <c r="R72" s="118"/>
      <c r="S72" s="42" t="s">
        <v>24</v>
      </c>
      <c r="T72" s="23"/>
    </row>
    <row r="73" spans="2:20" ht="33" customHeight="1">
      <c r="B73" s="34">
        <v>67</v>
      </c>
      <c r="C73" s="35" t="s">
        <v>132</v>
      </c>
      <c r="D73" s="36">
        <v>4</v>
      </c>
      <c r="E73" s="37" t="s">
        <v>42</v>
      </c>
      <c r="F73" s="38" t="s">
        <v>133</v>
      </c>
      <c r="G73" s="57">
        <f t="shared" si="0"/>
        <v>300</v>
      </c>
      <c r="H73" s="39">
        <v>75</v>
      </c>
      <c r="I73" s="105">
        <v>55</v>
      </c>
      <c r="J73" s="58">
        <f t="shared" si="3"/>
        <v>220</v>
      </c>
      <c r="K73" s="59" t="str">
        <f t="shared" si="4"/>
        <v>VYHOVUJE</v>
      </c>
      <c r="L73" s="125"/>
      <c r="M73" s="118"/>
      <c r="N73" s="118"/>
      <c r="O73" s="118"/>
      <c r="P73" s="118"/>
      <c r="Q73" s="123"/>
      <c r="R73" s="118"/>
      <c r="S73" s="42" t="s">
        <v>21</v>
      </c>
      <c r="T73" s="23"/>
    </row>
    <row r="74" spans="2:20" ht="24" customHeight="1">
      <c r="B74" s="34">
        <v>68</v>
      </c>
      <c r="C74" s="35" t="s">
        <v>134</v>
      </c>
      <c r="D74" s="36">
        <v>6</v>
      </c>
      <c r="E74" s="37" t="s">
        <v>42</v>
      </c>
      <c r="F74" s="38" t="s">
        <v>135</v>
      </c>
      <c r="G74" s="57">
        <f t="shared" si="0"/>
        <v>192</v>
      </c>
      <c r="H74" s="39">
        <v>32</v>
      </c>
      <c r="I74" s="105">
        <v>25</v>
      </c>
      <c r="J74" s="58">
        <f t="shared" si="3"/>
        <v>150</v>
      </c>
      <c r="K74" s="59" t="str">
        <f t="shared" si="4"/>
        <v>VYHOVUJE</v>
      </c>
      <c r="L74" s="125"/>
      <c r="M74" s="118"/>
      <c r="N74" s="118"/>
      <c r="O74" s="118"/>
      <c r="P74" s="118"/>
      <c r="Q74" s="123"/>
      <c r="R74" s="118"/>
      <c r="S74" s="42" t="s">
        <v>24</v>
      </c>
      <c r="T74" s="23"/>
    </row>
    <row r="75" spans="2:20" ht="39" customHeight="1">
      <c r="B75" s="34">
        <v>69</v>
      </c>
      <c r="C75" s="35" t="s">
        <v>136</v>
      </c>
      <c r="D75" s="36">
        <v>2</v>
      </c>
      <c r="E75" s="37" t="s">
        <v>42</v>
      </c>
      <c r="F75" s="38" t="s">
        <v>137</v>
      </c>
      <c r="G75" s="57">
        <f t="shared" si="0"/>
        <v>82</v>
      </c>
      <c r="H75" s="39">
        <v>41</v>
      </c>
      <c r="I75" s="105">
        <v>41</v>
      </c>
      <c r="J75" s="58">
        <f t="shared" si="3"/>
        <v>82</v>
      </c>
      <c r="K75" s="59" t="str">
        <f t="shared" si="4"/>
        <v>VYHOVUJE</v>
      </c>
      <c r="L75" s="125"/>
      <c r="M75" s="118"/>
      <c r="N75" s="118"/>
      <c r="O75" s="118"/>
      <c r="P75" s="118"/>
      <c r="Q75" s="123"/>
      <c r="R75" s="118"/>
      <c r="S75" s="42" t="s">
        <v>24</v>
      </c>
      <c r="T75" s="23"/>
    </row>
    <row r="76" spans="2:20" ht="18.75" customHeight="1">
      <c r="B76" s="34">
        <v>70</v>
      </c>
      <c r="C76" s="35" t="s">
        <v>138</v>
      </c>
      <c r="D76" s="36">
        <v>20</v>
      </c>
      <c r="E76" s="37" t="s">
        <v>58</v>
      </c>
      <c r="F76" s="38" t="s">
        <v>139</v>
      </c>
      <c r="G76" s="57">
        <f t="shared" si="0"/>
        <v>460</v>
      </c>
      <c r="H76" s="39">
        <v>23</v>
      </c>
      <c r="I76" s="105">
        <v>23</v>
      </c>
      <c r="J76" s="58">
        <f t="shared" si="3"/>
        <v>460</v>
      </c>
      <c r="K76" s="59" t="str">
        <f t="shared" si="4"/>
        <v>VYHOVUJE</v>
      </c>
      <c r="L76" s="125"/>
      <c r="M76" s="118"/>
      <c r="N76" s="118"/>
      <c r="O76" s="118"/>
      <c r="P76" s="118"/>
      <c r="Q76" s="123"/>
      <c r="R76" s="118"/>
      <c r="S76" s="42" t="s">
        <v>11</v>
      </c>
      <c r="T76" s="23"/>
    </row>
    <row r="77" spans="2:20" ht="18.75" customHeight="1">
      <c r="B77" s="34">
        <v>71</v>
      </c>
      <c r="C77" s="35" t="s">
        <v>78</v>
      </c>
      <c r="D77" s="36">
        <v>10</v>
      </c>
      <c r="E77" s="37" t="s">
        <v>79</v>
      </c>
      <c r="F77" s="38" t="s">
        <v>80</v>
      </c>
      <c r="G77" s="57">
        <f t="shared" si="0"/>
        <v>240</v>
      </c>
      <c r="H77" s="39">
        <v>24</v>
      </c>
      <c r="I77" s="105">
        <v>15</v>
      </c>
      <c r="J77" s="58">
        <f t="shared" si="3"/>
        <v>150</v>
      </c>
      <c r="K77" s="59" t="str">
        <f t="shared" si="4"/>
        <v>VYHOVUJE</v>
      </c>
      <c r="L77" s="125"/>
      <c r="M77" s="118"/>
      <c r="N77" s="118"/>
      <c r="O77" s="118"/>
      <c r="P77" s="118"/>
      <c r="Q77" s="123"/>
      <c r="R77" s="118"/>
      <c r="S77" s="42" t="s">
        <v>11</v>
      </c>
      <c r="T77" s="23"/>
    </row>
    <row r="78" spans="2:20" ht="18.75" customHeight="1">
      <c r="B78" s="34">
        <v>72</v>
      </c>
      <c r="C78" s="35" t="s">
        <v>78</v>
      </c>
      <c r="D78" s="36">
        <v>20</v>
      </c>
      <c r="E78" s="37" t="s">
        <v>79</v>
      </c>
      <c r="F78" s="38" t="s">
        <v>92</v>
      </c>
      <c r="G78" s="57">
        <f t="shared" si="0"/>
        <v>600</v>
      </c>
      <c r="H78" s="39">
        <v>30</v>
      </c>
      <c r="I78" s="105">
        <v>22</v>
      </c>
      <c r="J78" s="58">
        <f t="shared" si="3"/>
        <v>440</v>
      </c>
      <c r="K78" s="59" t="str">
        <f t="shared" si="4"/>
        <v>VYHOVUJE</v>
      </c>
      <c r="L78" s="125"/>
      <c r="M78" s="118"/>
      <c r="N78" s="118"/>
      <c r="O78" s="118"/>
      <c r="P78" s="118"/>
      <c r="Q78" s="123"/>
      <c r="R78" s="118"/>
      <c r="S78" s="42" t="s">
        <v>11</v>
      </c>
      <c r="T78" s="23"/>
    </row>
    <row r="79" spans="2:20" ht="35.25" customHeight="1">
      <c r="B79" s="34">
        <v>73</v>
      </c>
      <c r="C79" s="35" t="s">
        <v>81</v>
      </c>
      <c r="D79" s="36">
        <v>20</v>
      </c>
      <c r="E79" s="37" t="s">
        <v>79</v>
      </c>
      <c r="F79" s="38" t="s">
        <v>82</v>
      </c>
      <c r="G79" s="57">
        <f t="shared" si="0"/>
        <v>440</v>
      </c>
      <c r="H79" s="39">
        <v>22</v>
      </c>
      <c r="I79" s="105">
        <v>22</v>
      </c>
      <c r="J79" s="58">
        <f t="shared" si="3"/>
        <v>440</v>
      </c>
      <c r="K79" s="59" t="str">
        <f t="shared" si="4"/>
        <v>VYHOVUJE</v>
      </c>
      <c r="L79" s="125"/>
      <c r="M79" s="118"/>
      <c r="N79" s="118"/>
      <c r="O79" s="118"/>
      <c r="P79" s="118"/>
      <c r="Q79" s="123"/>
      <c r="R79" s="118"/>
      <c r="S79" s="42" t="s">
        <v>11</v>
      </c>
      <c r="T79" s="23"/>
    </row>
    <row r="80" spans="2:20" ht="22.5" customHeight="1">
      <c r="B80" s="34">
        <v>74</v>
      </c>
      <c r="C80" s="35" t="s">
        <v>140</v>
      </c>
      <c r="D80" s="36">
        <v>5</v>
      </c>
      <c r="E80" s="37" t="s">
        <v>79</v>
      </c>
      <c r="F80" s="38" t="s">
        <v>141</v>
      </c>
      <c r="G80" s="57">
        <f t="shared" si="0"/>
        <v>590</v>
      </c>
      <c r="H80" s="39">
        <v>118</v>
      </c>
      <c r="I80" s="105">
        <v>110</v>
      </c>
      <c r="J80" s="58">
        <f aca="true" t="shared" si="5" ref="J80:J90">D80*I80</f>
        <v>550</v>
      </c>
      <c r="K80" s="59" t="str">
        <f aca="true" t="shared" si="6" ref="K80:K90">IF(ISNUMBER(I80),IF(I80&gt;H80,"NEVYHOVUJE","VYHOVUJE")," ")</f>
        <v>VYHOVUJE</v>
      </c>
      <c r="L80" s="125"/>
      <c r="M80" s="118"/>
      <c r="N80" s="118"/>
      <c r="O80" s="118"/>
      <c r="P80" s="118"/>
      <c r="Q80" s="123"/>
      <c r="R80" s="118"/>
      <c r="S80" s="42" t="s">
        <v>11</v>
      </c>
      <c r="T80" s="23"/>
    </row>
    <row r="81" spans="2:20" ht="22.5" customHeight="1">
      <c r="B81" s="34">
        <v>75</v>
      </c>
      <c r="C81" s="35" t="s">
        <v>83</v>
      </c>
      <c r="D81" s="36">
        <v>5</v>
      </c>
      <c r="E81" s="37" t="s">
        <v>79</v>
      </c>
      <c r="F81" s="38" t="s">
        <v>84</v>
      </c>
      <c r="G81" s="57">
        <f t="shared" si="0"/>
        <v>385</v>
      </c>
      <c r="H81" s="39">
        <v>77</v>
      </c>
      <c r="I81" s="105">
        <v>77</v>
      </c>
      <c r="J81" s="58">
        <f t="shared" si="5"/>
        <v>385</v>
      </c>
      <c r="K81" s="59" t="str">
        <f t="shared" si="6"/>
        <v>VYHOVUJE</v>
      </c>
      <c r="L81" s="125"/>
      <c r="M81" s="118"/>
      <c r="N81" s="118"/>
      <c r="O81" s="118"/>
      <c r="P81" s="118"/>
      <c r="Q81" s="123"/>
      <c r="R81" s="118"/>
      <c r="S81" s="42" t="s">
        <v>11</v>
      </c>
      <c r="T81" s="23"/>
    </row>
    <row r="82" spans="2:20" ht="33" customHeight="1">
      <c r="B82" s="34">
        <v>76</v>
      </c>
      <c r="C82" s="35" t="s">
        <v>142</v>
      </c>
      <c r="D82" s="36">
        <v>20</v>
      </c>
      <c r="E82" s="37" t="s">
        <v>42</v>
      </c>
      <c r="F82" s="38" t="s">
        <v>143</v>
      </c>
      <c r="G82" s="57">
        <f t="shared" si="0"/>
        <v>240</v>
      </c>
      <c r="H82" s="39">
        <v>12</v>
      </c>
      <c r="I82" s="105">
        <v>11</v>
      </c>
      <c r="J82" s="58">
        <f t="shared" si="5"/>
        <v>220</v>
      </c>
      <c r="K82" s="59" t="str">
        <f t="shared" si="6"/>
        <v>VYHOVUJE</v>
      </c>
      <c r="L82" s="125"/>
      <c r="M82" s="118"/>
      <c r="N82" s="118"/>
      <c r="O82" s="118"/>
      <c r="P82" s="118"/>
      <c r="Q82" s="123"/>
      <c r="R82" s="118"/>
      <c r="S82" s="42" t="s">
        <v>11</v>
      </c>
      <c r="T82" s="23"/>
    </row>
    <row r="83" spans="2:20" ht="21" customHeight="1">
      <c r="B83" s="34">
        <v>77</v>
      </c>
      <c r="C83" s="35" t="s">
        <v>95</v>
      </c>
      <c r="D83" s="36">
        <v>2</v>
      </c>
      <c r="E83" s="37" t="s">
        <v>42</v>
      </c>
      <c r="F83" s="38" t="s">
        <v>96</v>
      </c>
      <c r="G83" s="57">
        <f t="shared" si="0"/>
        <v>73</v>
      </c>
      <c r="H83" s="39">
        <v>36.5</v>
      </c>
      <c r="I83" s="105">
        <v>23</v>
      </c>
      <c r="J83" s="58">
        <f t="shared" si="5"/>
        <v>46</v>
      </c>
      <c r="K83" s="59" t="str">
        <f t="shared" si="6"/>
        <v>VYHOVUJE</v>
      </c>
      <c r="L83" s="125"/>
      <c r="M83" s="118"/>
      <c r="N83" s="118"/>
      <c r="O83" s="118"/>
      <c r="P83" s="118"/>
      <c r="Q83" s="123"/>
      <c r="R83" s="118"/>
      <c r="S83" s="42" t="s">
        <v>18</v>
      </c>
      <c r="T83" s="23"/>
    </row>
    <row r="84" spans="2:20" ht="21" customHeight="1">
      <c r="B84" s="34">
        <v>78</v>
      </c>
      <c r="C84" s="35" t="s">
        <v>144</v>
      </c>
      <c r="D84" s="36">
        <v>2</v>
      </c>
      <c r="E84" s="37" t="s">
        <v>42</v>
      </c>
      <c r="F84" s="38" t="s">
        <v>145</v>
      </c>
      <c r="G84" s="57">
        <f t="shared" si="0"/>
        <v>380</v>
      </c>
      <c r="H84" s="39">
        <v>190</v>
      </c>
      <c r="I84" s="105">
        <v>190</v>
      </c>
      <c r="J84" s="58">
        <f t="shared" si="5"/>
        <v>380</v>
      </c>
      <c r="K84" s="59" t="str">
        <f t="shared" si="6"/>
        <v>VYHOVUJE</v>
      </c>
      <c r="L84" s="125"/>
      <c r="M84" s="118"/>
      <c r="N84" s="118"/>
      <c r="O84" s="118"/>
      <c r="P84" s="118"/>
      <c r="Q84" s="123"/>
      <c r="R84" s="118"/>
      <c r="S84" s="42" t="s">
        <v>16</v>
      </c>
      <c r="T84" s="23"/>
    </row>
    <row r="85" spans="2:20" ht="21" customHeight="1">
      <c r="B85" s="34">
        <v>79</v>
      </c>
      <c r="C85" s="35" t="s">
        <v>85</v>
      </c>
      <c r="D85" s="36">
        <v>50</v>
      </c>
      <c r="E85" s="37" t="s">
        <v>42</v>
      </c>
      <c r="F85" s="38" t="s">
        <v>86</v>
      </c>
      <c r="G85" s="57">
        <f t="shared" si="0"/>
        <v>750</v>
      </c>
      <c r="H85" s="39">
        <v>15</v>
      </c>
      <c r="I85" s="105">
        <v>15</v>
      </c>
      <c r="J85" s="58">
        <f t="shared" si="5"/>
        <v>750</v>
      </c>
      <c r="K85" s="59" t="str">
        <f t="shared" si="6"/>
        <v>VYHOVUJE</v>
      </c>
      <c r="L85" s="125"/>
      <c r="M85" s="118"/>
      <c r="N85" s="118"/>
      <c r="O85" s="118"/>
      <c r="P85" s="118"/>
      <c r="Q85" s="123"/>
      <c r="R85" s="118"/>
      <c r="S85" s="42" t="s">
        <v>20</v>
      </c>
      <c r="T85" s="23"/>
    </row>
    <row r="86" spans="2:20" ht="21" customHeight="1">
      <c r="B86" s="34">
        <v>80</v>
      </c>
      <c r="C86" s="35" t="s">
        <v>85</v>
      </c>
      <c r="D86" s="36">
        <v>25</v>
      </c>
      <c r="E86" s="37" t="s">
        <v>42</v>
      </c>
      <c r="F86" s="38" t="s">
        <v>87</v>
      </c>
      <c r="G86" s="57">
        <f t="shared" si="0"/>
        <v>400</v>
      </c>
      <c r="H86" s="39">
        <v>16</v>
      </c>
      <c r="I86" s="105">
        <v>16</v>
      </c>
      <c r="J86" s="58">
        <f t="shared" si="5"/>
        <v>400</v>
      </c>
      <c r="K86" s="59" t="str">
        <f t="shared" si="6"/>
        <v>VYHOVUJE</v>
      </c>
      <c r="L86" s="125"/>
      <c r="M86" s="118"/>
      <c r="N86" s="118"/>
      <c r="O86" s="118"/>
      <c r="P86" s="118"/>
      <c r="Q86" s="123"/>
      <c r="R86" s="118"/>
      <c r="S86" s="42" t="s">
        <v>20</v>
      </c>
      <c r="T86" s="23"/>
    </row>
    <row r="87" spans="2:20" ht="21" customHeight="1">
      <c r="B87" s="34">
        <v>81</v>
      </c>
      <c r="C87" s="35" t="s">
        <v>99</v>
      </c>
      <c r="D87" s="36">
        <v>4</v>
      </c>
      <c r="E87" s="37" t="s">
        <v>42</v>
      </c>
      <c r="F87" s="38" t="s">
        <v>100</v>
      </c>
      <c r="G87" s="57">
        <f t="shared" si="0"/>
        <v>80</v>
      </c>
      <c r="H87" s="39">
        <v>20</v>
      </c>
      <c r="I87" s="105">
        <v>20</v>
      </c>
      <c r="J87" s="58">
        <f t="shared" si="5"/>
        <v>80</v>
      </c>
      <c r="K87" s="59" t="str">
        <f t="shared" si="6"/>
        <v>VYHOVUJE</v>
      </c>
      <c r="L87" s="125"/>
      <c r="M87" s="118"/>
      <c r="N87" s="118"/>
      <c r="O87" s="118"/>
      <c r="P87" s="118"/>
      <c r="Q87" s="123"/>
      <c r="R87" s="118"/>
      <c r="S87" s="42" t="s">
        <v>19</v>
      </c>
      <c r="T87" s="23"/>
    </row>
    <row r="88" spans="2:20" ht="21" customHeight="1">
      <c r="B88" s="34">
        <v>82</v>
      </c>
      <c r="C88" s="35" t="s">
        <v>146</v>
      </c>
      <c r="D88" s="36">
        <v>2</v>
      </c>
      <c r="E88" s="37" t="s">
        <v>42</v>
      </c>
      <c r="F88" s="38" t="s">
        <v>147</v>
      </c>
      <c r="G88" s="57">
        <f t="shared" si="0"/>
        <v>14</v>
      </c>
      <c r="H88" s="39">
        <v>7</v>
      </c>
      <c r="I88" s="105">
        <v>7</v>
      </c>
      <c r="J88" s="58">
        <f t="shared" si="5"/>
        <v>14</v>
      </c>
      <c r="K88" s="59" t="str">
        <f t="shared" si="6"/>
        <v>VYHOVUJE</v>
      </c>
      <c r="L88" s="125"/>
      <c r="M88" s="118"/>
      <c r="N88" s="118"/>
      <c r="O88" s="118"/>
      <c r="P88" s="118"/>
      <c r="Q88" s="123"/>
      <c r="R88" s="118"/>
      <c r="S88" s="42" t="s">
        <v>20</v>
      </c>
      <c r="T88" s="23"/>
    </row>
    <row r="89" spans="2:20" ht="21" customHeight="1">
      <c r="B89" s="34">
        <v>83</v>
      </c>
      <c r="C89" s="35" t="s">
        <v>101</v>
      </c>
      <c r="D89" s="36">
        <v>2</v>
      </c>
      <c r="E89" s="37" t="s">
        <v>58</v>
      </c>
      <c r="F89" s="38" t="s">
        <v>102</v>
      </c>
      <c r="G89" s="57">
        <f t="shared" si="0"/>
        <v>20</v>
      </c>
      <c r="H89" s="39">
        <v>10</v>
      </c>
      <c r="I89" s="105">
        <v>10</v>
      </c>
      <c r="J89" s="58">
        <f t="shared" si="5"/>
        <v>20</v>
      </c>
      <c r="K89" s="59" t="str">
        <f t="shared" si="6"/>
        <v>VYHOVUJE</v>
      </c>
      <c r="L89" s="125"/>
      <c r="M89" s="118"/>
      <c r="N89" s="118"/>
      <c r="O89" s="118"/>
      <c r="P89" s="118"/>
      <c r="Q89" s="123"/>
      <c r="R89" s="118"/>
      <c r="S89" s="42" t="s">
        <v>24</v>
      </c>
      <c r="T89" s="23"/>
    </row>
    <row r="90" spans="2:20" ht="21" customHeight="1">
      <c r="B90" s="34">
        <v>84</v>
      </c>
      <c r="C90" s="35" t="s">
        <v>88</v>
      </c>
      <c r="D90" s="36">
        <v>4</v>
      </c>
      <c r="E90" s="37" t="s">
        <v>42</v>
      </c>
      <c r="F90" s="38" t="s">
        <v>89</v>
      </c>
      <c r="G90" s="57">
        <f t="shared" si="0"/>
        <v>24</v>
      </c>
      <c r="H90" s="39">
        <v>6</v>
      </c>
      <c r="I90" s="105">
        <v>6</v>
      </c>
      <c r="J90" s="58">
        <f t="shared" si="5"/>
        <v>24</v>
      </c>
      <c r="K90" s="59" t="str">
        <f t="shared" si="6"/>
        <v>VYHOVUJE</v>
      </c>
      <c r="L90" s="125"/>
      <c r="M90" s="118"/>
      <c r="N90" s="118"/>
      <c r="O90" s="118"/>
      <c r="P90" s="118"/>
      <c r="Q90" s="123"/>
      <c r="R90" s="118"/>
      <c r="S90" s="42" t="s">
        <v>24</v>
      </c>
      <c r="T90" s="23"/>
    </row>
    <row r="91" spans="2:20" ht="21" customHeight="1" thickBot="1">
      <c r="B91" s="89">
        <v>85</v>
      </c>
      <c r="C91" s="90" t="s">
        <v>148</v>
      </c>
      <c r="D91" s="91">
        <v>1</v>
      </c>
      <c r="E91" s="92" t="s">
        <v>42</v>
      </c>
      <c r="F91" s="90" t="s">
        <v>149</v>
      </c>
      <c r="G91" s="93">
        <f t="shared" si="0"/>
        <v>78</v>
      </c>
      <c r="H91" s="93">
        <v>78</v>
      </c>
      <c r="I91" s="111">
        <v>78</v>
      </c>
      <c r="J91" s="94">
        <f t="shared" si="1"/>
        <v>78</v>
      </c>
      <c r="K91" s="95" t="str">
        <f t="shared" si="2"/>
        <v>VYHOVUJE</v>
      </c>
      <c r="L91" s="134"/>
      <c r="M91" s="120"/>
      <c r="N91" s="120"/>
      <c r="O91" s="120"/>
      <c r="P91" s="120"/>
      <c r="Q91" s="124"/>
      <c r="R91" s="120"/>
      <c r="S91" s="96" t="s">
        <v>24</v>
      </c>
      <c r="T91" s="23"/>
    </row>
    <row r="92" spans="3:10" ht="13.5" customHeight="1" thickBot="1" thickTop="1">
      <c r="C92" s="1"/>
      <c r="D92" s="1"/>
      <c r="E92" s="1"/>
      <c r="F92" s="1"/>
      <c r="G92" s="1"/>
      <c r="J92" s="97"/>
    </row>
    <row r="93" spans="2:19" ht="60.75" customHeight="1" thickBot="1" thickTop="1">
      <c r="B93" s="137" t="s">
        <v>7</v>
      </c>
      <c r="C93" s="138"/>
      <c r="D93" s="138"/>
      <c r="E93" s="138"/>
      <c r="F93" s="138"/>
      <c r="G93" s="98"/>
      <c r="H93" s="99" t="s">
        <v>8</v>
      </c>
      <c r="I93" s="139" t="s">
        <v>9</v>
      </c>
      <c r="J93" s="140"/>
      <c r="K93" s="141"/>
      <c r="L93" s="16"/>
      <c r="M93" s="16"/>
      <c r="N93" s="16"/>
      <c r="O93" s="16"/>
      <c r="P93" s="16"/>
      <c r="Q93" s="16"/>
      <c r="R93" s="16"/>
      <c r="S93" s="100"/>
    </row>
    <row r="94" spans="2:11" ht="33" customHeight="1" thickBot="1" thickTop="1">
      <c r="B94" s="142" t="s">
        <v>50</v>
      </c>
      <c r="C94" s="142"/>
      <c r="D94" s="142"/>
      <c r="E94" s="142"/>
      <c r="F94" s="142"/>
      <c r="G94" s="101"/>
      <c r="H94" s="102">
        <f>SUM(G7:G91)</f>
        <v>59228</v>
      </c>
      <c r="I94" s="143">
        <f>SUM(J7:J91)</f>
        <v>47464</v>
      </c>
      <c r="J94" s="144"/>
      <c r="K94" s="145"/>
    </row>
    <row r="95" ht="14.25" customHeight="1" thickTop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</sheetData>
  <sheetProtection algorithmName="SHA-512" hashValue="9SoDGa8tEc8kXOc9eC/dP6DN8VhQefInyGX1fRbCJW8FJLV4/bFnDBmRel+9hLFQdCoenlFQH4Qs5ZXAhUZ9NA==" saltValue="qovNexcaoNUY688ezjqzZw==" spinCount="100000" sheet="1" objects="1" scenarios="1" selectLockedCells="1"/>
  <mergeCells count="36">
    <mergeCell ref="B93:F93"/>
    <mergeCell ref="I93:K93"/>
    <mergeCell ref="B94:F94"/>
    <mergeCell ref="I94:K94"/>
    <mergeCell ref="B3:C4"/>
    <mergeCell ref="D3:E4"/>
    <mergeCell ref="F3:H4"/>
    <mergeCell ref="L7:L8"/>
    <mergeCell ref="L9:L25"/>
    <mergeCell ref="L26:L51"/>
    <mergeCell ref="L52:L91"/>
    <mergeCell ref="B1:D1"/>
    <mergeCell ref="R7:R8"/>
    <mergeCell ref="M9:M25"/>
    <mergeCell ref="N9:N25"/>
    <mergeCell ref="O9:O25"/>
    <mergeCell ref="P9:P25"/>
    <mergeCell ref="Q9:Q25"/>
    <mergeCell ref="R9:R25"/>
    <mergeCell ref="M7:M8"/>
    <mergeCell ref="N7:N8"/>
    <mergeCell ref="O7:O8"/>
    <mergeCell ref="P7:P8"/>
    <mergeCell ref="Q7:Q8"/>
    <mergeCell ref="R26:R51"/>
    <mergeCell ref="M52:M91"/>
    <mergeCell ref="N52:N91"/>
    <mergeCell ref="O52:O91"/>
    <mergeCell ref="P52:P91"/>
    <mergeCell ref="Q52:Q91"/>
    <mergeCell ref="R52:R91"/>
    <mergeCell ref="M26:M51"/>
    <mergeCell ref="N26:N51"/>
    <mergeCell ref="O26:O51"/>
    <mergeCell ref="P26:P51"/>
    <mergeCell ref="Q26:Q51"/>
  </mergeCells>
  <conditionalFormatting sqref="B7:B91 D7:D91">
    <cfRule type="containsBlanks" priority="45" dxfId="9">
      <formula>LEN(TRIM(B7))=0</formula>
    </cfRule>
  </conditionalFormatting>
  <conditionalFormatting sqref="B7:B91">
    <cfRule type="cellIs" priority="39" dxfId="8" operator="greaterThanOrEqual">
      <formula>1</formula>
    </cfRule>
  </conditionalFormatting>
  <conditionalFormatting sqref="K7:K91">
    <cfRule type="cellIs" priority="36" dxfId="7" operator="equal">
      <formula>"VYHOVUJE"</formula>
    </cfRule>
  </conditionalFormatting>
  <conditionalFormatting sqref="K7:K91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">
    <cfRule type="notContainsBlanks" priority="4" dxfId="0">
      <formula>LEN(TRIM(I7))&gt;0</formula>
    </cfRule>
  </conditionalFormatting>
  <conditionalFormatting sqref="I8:I91">
    <cfRule type="containsBlanks" priority="3" dxfId="2">
      <formula>LEN(TRIM(I8))=0</formula>
    </cfRule>
  </conditionalFormatting>
  <conditionalFormatting sqref="I8:I91">
    <cfRule type="notContainsBlanks" priority="2" dxfId="1">
      <formula>LEN(TRIM(I8))&gt;0</formula>
    </cfRule>
  </conditionalFormatting>
  <conditionalFormatting sqref="I8:I91">
    <cfRule type="notContainsBlanks" priority="1" dxfId="0">
      <formula>LEN(TRIM(I8))&gt;0</formula>
    </cfRule>
  </conditionalFormatting>
  <dataValidations count="2">
    <dataValidation type="list" showInputMessage="1" showErrorMessage="1" sqref="E7:E91">
      <formula1>"ks,balení,sada,litr,kg,pár,role,karton,"</formula1>
    </dataValidation>
    <dataValidation type="list" allowBlank="1" showInputMessage="1" showErrorMessage="1" sqref="S7:S91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2022-03-07T11:10:58Z</cp:lastPrinted>
  <dcterms:created xsi:type="dcterms:W3CDTF">2014-03-05T12:43:32Z</dcterms:created>
  <dcterms:modified xsi:type="dcterms:W3CDTF">2022-03-22T12:43:58Z</dcterms:modified>
  <cp:category/>
  <cp:version/>
  <cp:contentType/>
  <cp:contentStatus/>
  <cp:revision>1</cp:revision>
</cp:coreProperties>
</file>