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D:\USERS\vitkov\VT\VT 2022\035\1 výzva\"/>
    </mc:Choice>
  </mc:AlternateContent>
  <xr:revisionPtr revIDLastSave="0" documentId="13_ncr:1_{18754404-342D-4D1B-988A-56AD8F05CFCC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</workbook>
</file>

<file path=xl/calcChain.xml><?xml version="1.0" encoding="utf-8"?>
<calcChain xmlns="http://schemas.openxmlformats.org/spreadsheetml/2006/main">
  <c r="T7" i="1" l="1"/>
  <c r="S7" i="1"/>
  <c r="P7" i="1"/>
  <c r="R10" i="1" l="1"/>
  <c r="Q10" i="1"/>
</calcChain>
</file>

<file path=xl/sharedStrings.xml><?xml version="1.0" encoding="utf-8"?>
<sst xmlns="http://schemas.openxmlformats.org/spreadsheetml/2006/main" count="40" uniqueCount="39">
  <si>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</si>
  <si>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</si>
  <si>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</si>
  <si>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</si>
  <si>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</si>
  <si>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</si>
  <si>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</si>
  <si>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</si>
  <si>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</si>
  <si>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</si>
  <si>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</si>
  <si>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</si>
  <si>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</si>
  <si>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</si>
  <si>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</si>
  <si>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</si>
  <si>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</si>
  <si>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</si>
  <si>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</si>
  <si>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</si>
  <si>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</si>
  <si>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</si>
  <si>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</si>
  <si>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</si>
  <si>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</si>
  <si>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</si>
  <si>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</si>
  <si>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</si>
  <si>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</si>
  <si>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</si>
  <si>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</si>
  <si>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 xml:space="preserve">Příloha č. 2 Kupní smlouvy - technická specifikace
Výpočetní technika (III.) 035 - 2022 </t>
  </si>
  <si>
    <t>Samostatná faktura</t>
  </si>
  <si>
    <t>Ing. Ladislav Zuzjak, Ph.D.,
Tel.: 603 453 788,
37763 4598</t>
  </si>
  <si>
    <t>Univerzitní 26, 
301 00 Plzeň,
Fakulta elektrotechnická - Katedra materiálů a technologií,
místnost EL 303</t>
  </si>
  <si>
    <t>Pokud financováno z projektových prostředků, pak ŘEŠITEL uvede: NÁZEV A ČÍSLO DOTAČNÍHO PROJEKTU</t>
  </si>
  <si>
    <t>Záruka na zboží min. 5 let on-site NBD.</t>
  </si>
  <si>
    <t>Pracovní notebook odolný 15,6"</t>
  </si>
  <si>
    <r>
      <t xml:space="preserve">Notebook musí splňovat: 
  Odolnost MIL-STD-810H. 
  RAM alespoň 16GB s volným slotem pro rozšíření až na 48 GB.
  CPU min. </t>
    </r>
    <r>
      <rPr>
        <sz val="11"/>
        <color rgb="FFFF0000"/>
        <rFont val="Calibri"/>
        <family val="2"/>
        <charset val="238"/>
        <scheme val="minor"/>
      </rPr>
      <t>8</t>
    </r>
    <r>
      <rPr>
        <sz val="11"/>
        <rFont val="Calibri"/>
        <family val="2"/>
        <charset val="238"/>
        <scheme val="minor"/>
      </rPr>
      <t xml:space="preserve"> fyzických jader</t>
    </r>
    <r>
      <rPr>
        <sz val="11"/>
        <color theme="1"/>
        <rFont val="Calibri"/>
        <family val="2"/>
        <charset val="238"/>
        <scheme val="minor"/>
      </rPr>
      <t xml:space="preserve">, min. </t>
    </r>
    <r>
      <rPr>
        <sz val="11"/>
        <color rgb="FFFF0000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 xml:space="preserve"> jader logických, minimální výkon v passmarku </t>
    </r>
    <r>
      <rPr>
        <sz val="11"/>
        <color rgb="FFFF0000"/>
        <rFont val="Calibri"/>
        <family val="2"/>
        <charset val="238"/>
        <scheme val="minor"/>
      </rPr>
      <t>21 500</t>
    </r>
    <r>
      <rPr>
        <sz val="11"/>
        <color theme="1"/>
        <rFont val="Calibri"/>
        <family val="2"/>
        <charset val="238"/>
        <scheme val="minor"/>
      </rPr>
      <t xml:space="preserve"> bodů.
  Dedikovaná grafická karta s alespoň 4GB paměti a minimálním výkonem v passmarku </t>
    </r>
    <r>
      <rPr>
        <sz val="11"/>
        <color rgb="FFFF0000"/>
        <rFont val="Calibri"/>
        <family val="2"/>
        <charset val="238"/>
        <scheme val="minor"/>
      </rPr>
      <t>6 500</t>
    </r>
    <r>
      <rPr>
        <sz val="11"/>
        <color theme="1"/>
        <rFont val="Calibri"/>
        <family val="2"/>
        <charset val="238"/>
        <scheme val="minor"/>
      </rPr>
      <t xml:space="preserve"> bodů.
  Display o úhlopříčce 15,6" FullHD 1920x1080 s minimální svitivostí</t>
    </r>
    <r>
      <rPr>
        <sz val="11"/>
        <color rgb="FFFF0000"/>
        <rFont val="Calibri"/>
        <family val="2"/>
        <charset val="238"/>
        <scheme val="minor"/>
      </rPr>
      <t xml:space="preserve"> 250</t>
    </r>
    <r>
      <rPr>
        <sz val="11"/>
        <rFont val="Calibri"/>
        <family val="2"/>
        <charset val="238"/>
        <scheme val="minor"/>
      </rPr>
      <t>nits</t>
    </r>
    <r>
      <rPr>
        <sz val="11"/>
        <color theme="1"/>
        <rFont val="Calibri"/>
        <family val="2"/>
        <charset val="238"/>
        <scheme val="minor"/>
      </rPr>
      <t xml:space="preserve"> v matném provedení s pokrytím barevného rozsahu alepoň 43% NTSC.
  Ethernet rozhraní </t>
    </r>
    <r>
      <rPr>
        <sz val="11"/>
        <color rgb="FFFF0000"/>
        <rFont val="Calibri"/>
        <family val="2"/>
        <charset val="238"/>
        <scheme val="minor"/>
      </rPr>
      <t>s konektorem RJ45</t>
    </r>
    <r>
      <rPr>
        <sz val="11"/>
        <color theme="1"/>
        <rFont val="Calibri"/>
        <family val="2"/>
        <charset val="238"/>
        <scheme val="minor"/>
      </rPr>
      <t xml:space="preserve"> integrované do těla ntb.
  Dokovací konektor.
  Pevný disk v provedení M.2 s velikostí alespoň 512 GB.
  Integrovaná čtečka microSD karet.
  Integrované alespoň dva konektory USB A.
  Alespoň dva thunderbold 4 / USB4 40Gbps s PD3.0.
</t>
    </r>
    <r>
      <rPr>
        <sz val="11"/>
        <color rgb="FFFF0000"/>
        <rFont val="Calibri"/>
        <family val="2"/>
        <charset val="238"/>
        <scheme val="minor"/>
      </rPr>
      <t xml:space="preserve">  Kapacita baterie alespoň 96 Wh.</t>
    </r>
    <r>
      <rPr>
        <sz val="11"/>
        <color theme="1"/>
        <rFont val="Calibri"/>
        <family val="2"/>
        <charset val="238"/>
        <scheme val="minor"/>
      </rPr>
      <t xml:space="preserve">
  Napájecí adapter min. 65W.
</t>
    </r>
    <r>
      <rPr>
        <sz val="11"/>
        <color rgb="FFFF0000"/>
        <rFont val="Calibri"/>
        <family val="2"/>
        <charset val="238"/>
        <scheme val="minor"/>
      </rPr>
      <t xml:space="preserve">  Hmotnost do 1,8 kg.</t>
    </r>
    <r>
      <rPr>
        <sz val="11"/>
        <color theme="1"/>
        <rFont val="Calibri"/>
        <family val="2"/>
        <charset val="238"/>
        <scheme val="minor"/>
      </rPr>
      <t xml:space="preserve">
  WLAN ax s MIMO 2x2 a BT 5.2.
  Integrovaný HDMI konektor.
</t>
    </r>
    <r>
      <rPr>
        <sz val="11"/>
        <color rgb="FFFF0000"/>
        <rFont val="Calibri"/>
        <family val="2"/>
        <charset val="238"/>
        <scheme val="minor"/>
      </rPr>
      <t xml:space="preserve">  ISV certifikace.</t>
    </r>
    <r>
      <rPr>
        <sz val="11"/>
        <color theme="1"/>
        <rFont val="Calibri"/>
        <family val="2"/>
        <charset val="238"/>
        <scheme val="minor"/>
      </rPr>
      <t xml:space="preserve">
  Součástí bude OS Windows 10 Pro 64, CZ - OS Windows požadujeme z důvodu kompatibility s interními aplikacemi ZČU (Stag, Magion,...).
  Záruka minimálně 5 let s on-site NBD.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</si>
</sst>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8" fillId="0" borderId="0"/>
  </cellStyleXfs>
  <cellXfs count="8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 wrapText="1"/>
    </xf>
    <xf numFmtId="0" fontId="0" fillId="0" borderId="0" xfId="0" applyFill="1" applyBorder="1"/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23" fillId="3" borderId="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 inden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A7" zoomScaleNormal="100" workbookViewId="0">
      <selection activeCell="G7" sqref="G7:H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39.1406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42578125" style="1" customWidth="1"/>
    <col min="11" max="11" width="29" style="5" hidden="1" customWidth="1"/>
    <col min="12" max="12" width="28.42578125" style="5" customWidth="1"/>
    <col min="13" max="13" width="25.42578125" style="5" customWidth="1"/>
    <col min="14" max="14" width="44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42.42578125" style="6" customWidth="1"/>
    <col min="23" max="16384" width="9.140625" style="5"/>
  </cols>
  <sheetData>
    <row r="1" spans="1:22" ht="40.9" customHeight="1" x14ac:dyDescent="0.25">
      <c r="B1" s="66" t="s">
        <v>31</v>
      </c>
      <c r="C1" s="67"/>
      <c r="D1" s="67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63"/>
      <c r="E3" s="63"/>
      <c r="F3" s="63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3"/>
      <c r="E4" s="63"/>
      <c r="F4" s="63"/>
      <c r="G4" s="63"/>
      <c r="H4" s="6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8" t="s">
        <v>2</v>
      </c>
      <c r="H5" s="69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4" t="s">
        <v>23</v>
      </c>
      <c r="H6" s="45" t="s">
        <v>25</v>
      </c>
      <c r="I6" s="40" t="s">
        <v>15</v>
      </c>
      <c r="J6" s="39" t="s">
        <v>16</v>
      </c>
      <c r="K6" s="39" t="s">
        <v>35</v>
      </c>
      <c r="L6" s="41" t="s">
        <v>17</v>
      </c>
      <c r="M6" s="42" t="s">
        <v>18</v>
      </c>
      <c r="N6" s="41" t="s">
        <v>19</v>
      </c>
      <c r="O6" s="39" t="s">
        <v>29</v>
      </c>
      <c r="P6" s="41" t="s">
        <v>20</v>
      </c>
      <c r="Q6" s="39" t="s">
        <v>5</v>
      </c>
      <c r="R6" s="43" t="s">
        <v>6</v>
      </c>
      <c r="S6" s="62" t="s">
        <v>7</v>
      </c>
      <c r="T6" s="62" t="s">
        <v>8</v>
      </c>
      <c r="U6" s="41" t="s">
        <v>21</v>
      </c>
      <c r="V6" s="41" t="s">
        <v>22</v>
      </c>
    </row>
    <row r="7" spans="1:22" ht="369" customHeight="1" thickTop="1" thickBot="1" x14ac:dyDescent="0.3">
      <c r="A7" s="20"/>
      <c r="B7" s="48">
        <v>1</v>
      </c>
      <c r="C7" s="49" t="s">
        <v>37</v>
      </c>
      <c r="D7" s="50">
        <v>2</v>
      </c>
      <c r="E7" s="51" t="s">
        <v>24</v>
      </c>
      <c r="F7" s="64" t="s">
        <v>38</v>
      </c>
      <c r="G7" s="79"/>
      <c r="H7" s="80"/>
      <c r="I7" s="61" t="s">
        <v>32</v>
      </c>
      <c r="J7" s="53" t="s">
        <v>30</v>
      </c>
      <c r="K7" s="52"/>
      <c r="L7" s="54" t="s">
        <v>36</v>
      </c>
      <c r="M7" s="56" t="s">
        <v>33</v>
      </c>
      <c r="N7" s="55" t="s">
        <v>34</v>
      </c>
      <c r="O7" s="65">
        <v>45</v>
      </c>
      <c r="P7" s="57">
        <f>D7*Q7</f>
        <v>92000</v>
      </c>
      <c r="Q7" s="58">
        <v>46000</v>
      </c>
      <c r="R7" s="81"/>
      <c r="S7" s="59">
        <f>D7*R7</f>
        <v>0</v>
      </c>
      <c r="T7" s="60" t="str">
        <f t="shared" ref="T7" si="0">IF(ISNUMBER(R7), IF(R7&gt;Q7,"NEVYHOVUJE","VYHOVUJE")," ")</f>
        <v xml:space="preserve"> </v>
      </c>
      <c r="U7" s="51"/>
      <c r="V7" s="51" t="s">
        <v>11</v>
      </c>
    </row>
    <row r="8" spans="1:22" ht="17.45" customHeight="1" thickTop="1" thickBot="1" x14ac:dyDescent="0.3">
      <c r="C8" s="5"/>
      <c r="D8" s="5"/>
      <c r="E8" s="5"/>
      <c r="F8" s="5"/>
      <c r="G8" s="33"/>
      <c r="H8" s="33"/>
      <c r="I8" s="5"/>
      <c r="J8" s="5"/>
      <c r="N8" s="5"/>
      <c r="O8" s="5"/>
      <c r="P8" s="5"/>
    </row>
    <row r="9" spans="1:22" ht="51.75" customHeight="1" thickTop="1" thickBot="1" x14ac:dyDescent="0.3">
      <c r="B9" s="77" t="s">
        <v>28</v>
      </c>
      <c r="C9" s="77"/>
      <c r="D9" s="77"/>
      <c r="E9" s="77"/>
      <c r="F9" s="77"/>
      <c r="G9" s="77"/>
      <c r="H9" s="47"/>
      <c r="I9" s="47"/>
      <c r="J9" s="21"/>
      <c r="K9" s="21"/>
      <c r="L9" s="7"/>
      <c r="M9" s="7"/>
      <c r="N9" s="7"/>
      <c r="O9" s="22"/>
      <c r="P9" s="22"/>
      <c r="Q9" s="23" t="s">
        <v>9</v>
      </c>
      <c r="R9" s="74" t="s">
        <v>10</v>
      </c>
      <c r="S9" s="75"/>
      <c r="T9" s="76"/>
      <c r="U9" s="24"/>
      <c r="V9" s="25"/>
    </row>
    <row r="10" spans="1:22" ht="50.45" customHeight="1" thickTop="1" thickBot="1" x14ac:dyDescent="0.3">
      <c r="B10" s="78" t="s">
        <v>26</v>
      </c>
      <c r="C10" s="78"/>
      <c r="D10" s="78"/>
      <c r="E10" s="78"/>
      <c r="F10" s="78"/>
      <c r="G10" s="78"/>
      <c r="H10" s="78"/>
      <c r="I10" s="26"/>
      <c r="L10" s="9"/>
      <c r="M10" s="9"/>
      <c r="N10" s="9"/>
      <c r="O10" s="27"/>
      <c r="P10" s="27"/>
      <c r="Q10" s="28">
        <f>SUM(P7:P7)</f>
        <v>92000</v>
      </c>
      <c r="R10" s="71">
        <f>SUM(S7:S7)</f>
        <v>0</v>
      </c>
      <c r="S10" s="72"/>
      <c r="T10" s="73"/>
    </row>
    <row r="11" spans="1:22" ht="15.75" thickTop="1" x14ac:dyDescent="0.25">
      <c r="B11" s="70" t="s">
        <v>27</v>
      </c>
      <c r="C11" s="70"/>
      <c r="D11" s="70"/>
      <c r="E11" s="70"/>
      <c r="F11" s="70"/>
      <c r="G11" s="70"/>
      <c r="H11" s="63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46"/>
      <c r="C12" s="46"/>
      <c r="D12" s="46"/>
      <c r="E12" s="46"/>
      <c r="F12" s="46"/>
      <c r="G12" s="63"/>
      <c r="H12" s="63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6"/>
      <c r="C13" s="46"/>
      <c r="D13" s="46"/>
      <c r="E13" s="46"/>
      <c r="F13" s="46"/>
      <c r="G13" s="63"/>
      <c r="H13" s="63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6"/>
      <c r="C14" s="46"/>
      <c r="D14" s="46"/>
      <c r="E14" s="46"/>
      <c r="F14" s="46"/>
      <c r="G14" s="63"/>
      <c r="H14" s="63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3"/>
      <c r="H15" s="63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36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3"/>
      <c r="H17" s="63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3"/>
      <c r="H18" s="63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3"/>
      <c r="H19" s="63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3"/>
      <c r="H20" s="63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3"/>
      <c r="H21" s="63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3"/>
      <c r="H22" s="63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3"/>
      <c r="H23" s="63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3"/>
      <c r="H24" s="63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3"/>
      <c r="H25" s="63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3"/>
      <c r="H26" s="63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3"/>
      <c r="H27" s="63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3"/>
      <c r="H28" s="63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3"/>
      <c r="H29" s="63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3"/>
      <c r="H30" s="63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3"/>
      <c r="H31" s="63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3"/>
      <c r="H32" s="63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3"/>
      <c r="H33" s="63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3"/>
      <c r="H34" s="63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3"/>
      <c r="H35" s="63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3"/>
      <c r="H36" s="63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3"/>
      <c r="H37" s="63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3"/>
      <c r="H38" s="63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3"/>
      <c r="H39" s="63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3"/>
      <c r="H40" s="63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3"/>
      <c r="H41" s="63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3"/>
      <c r="H42" s="63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3"/>
      <c r="H43" s="63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3"/>
      <c r="H44" s="63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3"/>
      <c r="H45" s="63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3"/>
      <c r="H46" s="63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3"/>
      <c r="H47" s="63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3"/>
      <c r="H48" s="63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3"/>
      <c r="H49" s="63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3"/>
      <c r="H50" s="63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3"/>
      <c r="H51" s="63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3"/>
      <c r="H52" s="63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3"/>
      <c r="H53" s="63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3"/>
      <c r="H54" s="63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3"/>
      <c r="H55" s="63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3"/>
      <c r="H56" s="63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3"/>
      <c r="H57" s="63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3"/>
      <c r="H58" s="63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3"/>
      <c r="H59" s="63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3"/>
      <c r="H60" s="63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3"/>
      <c r="H61" s="63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3"/>
      <c r="H62" s="63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3"/>
      <c r="H63" s="63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3"/>
      <c r="H64" s="63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3"/>
      <c r="H65" s="63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3"/>
      <c r="H66" s="63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3"/>
      <c r="H67" s="63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3"/>
      <c r="H68" s="63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3"/>
      <c r="H69" s="63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3"/>
      <c r="H70" s="63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3"/>
      <c r="H71" s="63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3"/>
      <c r="H72" s="63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3"/>
      <c r="H73" s="63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3"/>
      <c r="H74" s="63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3"/>
      <c r="H75" s="63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3"/>
      <c r="H76" s="63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3"/>
      <c r="H77" s="63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3"/>
      <c r="H78" s="63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3"/>
      <c r="H79" s="63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3"/>
      <c r="H80" s="63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3"/>
      <c r="H81" s="63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3"/>
      <c r="H82" s="63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3"/>
      <c r="H83" s="63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3"/>
      <c r="H84" s="63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3"/>
      <c r="H85" s="63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3"/>
      <c r="H86" s="63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3"/>
      <c r="H87" s="63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3"/>
      <c r="H88" s="63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3"/>
      <c r="H89" s="63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3"/>
      <c r="H90" s="63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3"/>
      <c r="H91" s="63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3"/>
      <c r="H92" s="63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3"/>
      <c r="H93" s="63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3"/>
      <c r="H94" s="63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3"/>
      <c r="H95" s="63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3"/>
      <c r="H96" s="63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PkeIcTdfE5PvoZOlHiLIbemRdZdKULXvWotKXzFUzVKi6Gq/2viZKuG1npA3If/rcMhVaW4Oezp7vIZx6qcAHA==" saltValue="Tp3VwiTInDbdGJwTjmGhlQ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D7 B7">
    <cfRule type="containsBlanks" dxfId="7" priority="52">
      <formula>LEN(TRIM(B7))=0</formula>
    </cfRule>
  </conditionalFormatting>
  <conditionalFormatting sqref="B7">
    <cfRule type="cellIs" dxfId="6" priority="49" operator="greaterThanOrEqual">
      <formula>1</formula>
    </cfRule>
  </conditionalFormatting>
  <conditionalFormatting sqref="T7">
    <cfRule type="cellIs" dxfId="5" priority="36" operator="equal">
      <formula>"VYHOVUJE"</formula>
    </cfRule>
  </conditionalFormatting>
  <conditionalFormatting sqref="T7">
    <cfRule type="cellIs" dxfId="4" priority="35" operator="equal">
      <formula>"NEVYHOVUJE"</formula>
    </cfRule>
  </conditionalFormatting>
  <conditionalFormatting sqref="G7:H7 R7">
    <cfRule type="containsBlanks" dxfId="3" priority="29">
      <formula>LEN(TRIM(G7))=0</formula>
    </cfRule>
  </conditionalFormatting>
  <conditionalFormatting sqref="G7:H7 R7">
    <cfRule type="notContainsBlanks" dxfId="2" priority="27">
      <formula>LEN(TRIM(G7))&gt;0</formula>
    </cfRule>
  </conditionalFormatting>
  <conditionalFormatting sqref="G7:H7 R7">
    <cfRule type="notContainsBlanks" dxfId="1" priority="26">
      <formula>LEN(TRIM(G7))&gt;0</formula>
    </cfRule>
  </conditionalFormatting>
  <conditionalFormatting sqref="G7:H7">
    <cfRule type="notContainsBlanks" dxfId="0" priority="25">
      <formula>LEN(TRIM(G7))&gt;0</formula>
    </cfRule>
  </conditionalFormatting>
  <dataValidations count="2">
    <dataValidation type="list" allowBlank="1" showInputMessage="1" showErrorMessage="1" sqref="J7" xr:uid="{E29ABA58-E623-4708-BD17-CB8325B46133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2022-02-24T10:11:17Z</cp:lastPrinted>
  <dcterms:created xsi:type="dcterms:W3CDTF">2014-03-05T12:43:32Z</dcterms:created>
  <dcterms:modified xsi:type="dcterms:W3CDTF">2022-04-19T08:22:45Z</dcterms:modified>
</cp:coreProperties>
</file>