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4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</workbook>
</file>

<file path=xl/sharedStrings.xml><?xml version="1.0" encoding="utf-8"?>
<sst xmlns="http://schemas.openxmlformats.org/spreadsheetml/2006/main" count="52" uniqueCount="45">
  <si>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</si>
  <si>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</si>
  <si>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</si>
  <si>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</si>
  <si>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</si>
  <si>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</si>
  <si>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</si>
  <si>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</si>
  <si>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</si>
  <si>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</si>
  <si>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</si>
  <si>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30211400-5 - Počítačové konfigurace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</si>
  <si>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</si>
  <si>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</si>
  <si>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</si>
  <si>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</si>
  <si>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</si>
  <si>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</si>
  <si>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</si>
  <si>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</si>
  <si>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</si>
  <si>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</si>
  <si>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</si>
  <si>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</si>
  <si>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</si>
  <si>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</si>
  <si>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</si>
  <si>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</si>
  <si>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</si>
  <si>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</si>
  <si>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</si>
  <si>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Samostatná faktura</t>
  </si>
  <si>
    <t xml:space="preserve">Příloha č. 2 Kupní smlouvy - technická specifikace
Výpočetní technika (III.) 032 - 2022 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</si>
  <si>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</si>
  <si>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Název projektu: Terapeutický rehabilitační robot řízený signály mozku 
Číslo projektu: FW03010025</t>
  </si>
  <si>
    <t>Záruka na zboží min. 36 měsíců, servis NBD on-site.</t>
  </si>
  <si>
    <t>Ing. Ladislav Pešička,
Tel.: 37763 2469</t>
  </si>
  <si>
    <t>Technická 8,
301 00 Plzeň,
Fakulta aplikovaných věd - Katedra informatiky a výpočetní techniky,
místnost UN 358</t>
  </si>
  <si>
    <t>Notebook 16"</t>
  </si>
  <si>
    <t>Výkon procesoru minimálně 21 200 bodů dle https://www.cpubenchmark.net.
Paměť RAM typu DDR4 (nebo lepší) s minimální kapacitou 16GB.
Pevný disk SSD s minimální kapacitou 1000GB.
Display s minimálním rozlišením 2560×1600 a úhlopříčkou 16"; technologie IPS, MVA, nebo jejich deriváty (ne TN); obnovovací frekvence minimálně 165Hz.
Svítivost displeje minimálně 400 nitů.
Dedikovaná grafická karta s minimálně 8GB paměti GDDR6; podpora CUDA + ray-tracing; počet stream procesorů minimálně 5120; maximální TDP karty 140W.
Webkamera integrovaná s minimálním rozlišením 720p.
Gigabitový port pro LAN, Wifi 802.11ax, Bluetooth.
Podsvícená klávesnice s numerickou částí.
Minimálně 4x USB ve verzi 3.x a 2x USB-C; HDMI 2.1; RJ-45.
Kapacita baterie minimálně 80Wh.
OS Windows 11 64-bit Professional s českou lokalizací / Windows 10 64-bit Professional s českou lokalizací - OS Windows požadujeme z důvodu kompatibility s interními aplikacemi ZČU (Stag, Magion,...).
Hmotnost maximálně 2,5 kg.
Záruka na zboží min. 36 měsíců, servis NBD on-site.</t>
  </si>
  <si>
    <t>Záruka na bzoží min. 36 měsíců, servis NBD on-site.</t>
  </si>
  <si>
    <t>Název projektu: Výzkum a vývoj (VaV) společnosti ICZ a.s. v oblasti využití umělé inteligence (UI) při zpracování zdravotnické dokumentace
Číslo projektu: CZ.01.1.02/0.0/0.0/20_321/0024835</t>
  </si>
  <si>
    <t>Notebook 13,3"</t>
  </si>
  <si>
    <t>Výkon procesoru minimálně 10 200 bodů dle https://www.cpubenchmark.net.
Paměť RAM typu DDR4 (nebo lepší) s minimální kapacitou 16GB.
Pevný disk SSD s minimální kapacitou 512GB.
Dotykový display s minimálním rozlišením 1920x1080 a uhlopříčkou 13,3"; technologie IPS, MVA, nebo jejich deriváty (ne TN).
Požadované vlastnosti displeje: antireflexní úprava + dotyková vrstva disponuje technologií, jež omezuje poškrábání displeje, displej je otočný o 360 stupňů (vzhledem ke klávesnici).
Svítivost displeje minimálně 400 nitů.
Webkamera integrovaná s minimálním rozlišením 720p.
Wifi 802.11ax; Bluetooth.
Minimálně 2x USB ve verzi 3.x a 2x USB-C; HDMI 2.x.
Podsvícená klávesnice.
OS Windows 11 64-bit Professional s českou lokalizací / Windows 10 64-bit Professional s českou lokalizací - OS Windows požadujeme z důvodu kompatibility s interními aplikacemi ZČU (Stag, Magion,...).
Hmotnost maximálně 1,4kg.
Záruka na bzoží min. 36 měsíců, servis NBD on-site.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</si>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</sst>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55" zoomScaleNormal="55" workbookViewId="0" topLeftCell="A1">
      <selection activeCell="I10" sqref="I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20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421875" style="1" customWidth="1"/>
    <col min="11" max="11" width="73.8515625" style="5" customWidth="1"/>
    <col min="12" max="12" width="33.28125" style="5" customWidth="1"/>
    <col min="13" max="13" width="26.7109375" style="5" customWidth="1"/>
    <col min="14" max="14" width="44.00390625" style="4" customWidth="1"/>
    <col min="15" max="15" width="27.421875" style="4" customWidth="1"/>
    <col min="16" max="16" width="18.0039062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42.421875" style="6" customWidth="1"/>
    <col min="23" max="16384" width="9.140625" style="5" customWidth="1"/>
  </cols>
  <sheetData>
    <row r="1" spans="2:22" ht="40.9" customHeight="1">
      <c r="B1" s="81" t="s">
        <v>32</v>
      </c>
      <c r="C1" s="82"/>
      <c r="D1" s="8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79"/>
      <c r="E3" s="79"/>
      <c r="F3" s="79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79"/>
      <c r="E4" s="79"/>
      <c r="F4" s="79"/>
      <c r="G4" s="79"/>
      <c r="H4" s="7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3" t="s">
        <v>2</v>
      </c>
      <c r="H5" s="84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25</v>
      </c>
      <c r="I6" s="40" t="s">
        <v>15</v>
      </c>
      <c r="J6" s="39" t="s">
        <v>16</v>
      </c>
      <c r="K6" s="39" t="s">
        <v>30</v>
      </c>
      <c r="L6" s="41" t="s">
        <v>17</v>
      </c>
      <c r="M6" s="42" t="s">
        <v>18</v>
      </c>
      <c r="N6" s="41" t="s">
        <v>19</v>
      </c>
      <c r="O6" s="39" t="s">
        <v>33</v>
      </c>
      <c r="P6" s="41" t="s">
        <v>20</v>
      </c>
      <c r="Q6" s="39" t="s">
        <v>5</v>
      </c>
      <c r="R6" s="43" t="s">
        <v>6</v>
      </c>
      <c r="S6" s="78" t="s">
        <v>7</v>
      </c>
      <c r="T6" s="78" t="s">
        <v>8</v>
      </c>
      <c r="U6" s="41" t="s">
        <v>21</v>
      </c>
      <c r="V6" s="41" t="s">
        <v>22</v>
      </c>
    </row>
    <row r="7" spans="1:22" ht="317.25" customHeight="1" thickBot="1" thickTop="1">
      <c r="A7" s="20"/>
      <c r="B7" s="48">
        <v>1</v>
      </c>
      <c r="C7" s="49" t="s">
        <v>38</v>
      </c>
      <c r="D7" s="50">
        <v>1</v>
      </c>
      <c r="E7" s="51" t="s">
        <v>24</v>
      </c>
      <c r="F7" s="77" t="s">
        <v>39</v>
      </c>
      <c r="G7" s="94"/>
      <c r="H7" s="80" t="s">
        <v>44</v>
      </c>
      <c r="I7" s="52" t="s">
        <v>31</v>
      </c>
      <c r="J7" s="53" t="s">
        <v>29</v>
      </c>
      <c r="K7" s="54" t="s">
        <v>34</v>
      </c>
      <c r="L7" s="55" t="s">
        <v>35</v>
      </c>
      <c r="M7" s="56" t="s">
        <v>36</v>
      </c>
      <c r="N7" s="74" t="s">
        <v>37</v>
      </c>
      <c r="O7" s="57">
        <v>30</v>
      </c>
      <c r="P7" s="58">
        <f>D7*Q7</f>
        <v>32500</v>
      </c>
      <c r="Q7" s="59">
        <v>32500</v>
      </c>
      <c r="R7" s="97"/>
      <c r="S7" s="60">
        <f>D7*R7</f>
        <v>0</v>
      </c>
      <c r="T7" s="61" t="str">
        <f aca="true" t="shared" si="0" ref="T7">IF(ISNUMBER(R7),IF(R7&gt;Q7,"NEVYHOVUJE","VYHOVUJE")," ")</f>
        <v xml:space="preserve"> </v>
      </c>
      <c r="U7" s="51"/>
      <c r="V7" s="51" t="s">
        <v>11</v>
      </c>
    </row>
    <row r="8" spans="1:22" ht="274.5" customHeight="1" thickBot="1">
      <c r="A8" s="20"/>
      <c r="B8" s="62">
        <v>2</v>
      </c>
      <c r="C8" s="63" t="s">
        <v>42</v>
      </c>
      <c r="D8" s="64">
        <v>1</v>
      </c>
      <c r="E8" s="65" t="s">
        <v>24</v>
      </c>
      <c r="F8" s="76" t="s">
        <v>43</v>
      </c>
      <c r="G8" s="95"/>
      <c r="H8" s="96"/>
      <c r="I8" s="73" t="s">
        <v>31</v>
      </c>
      <c r="J8" s="66" t="s">
        <v>29</v>
      </c>
      <c r="K8" s="73" t="s">
        <v>41</v>
      </c>
      <c r="L8" s="67" t="s">
        <v>40</v>
      </c>
      <c r="M8" s="75" t="s">
        <v>36</v>
      </c>
      <c r="N8" s="75" t="s">
        <v>37</v>
      </c>
      <c r="O8" s="68">
        <v>45</v>
      </c>
      <c r="P8" s="69">
        <f>D8*Q8</f>
        <v>32000</v>
      </c>
      <c r="Q8" s="70">
        <v>32000</v>
      </c>
      <c r="R8" s="98"/>
      <c r="S8" s="71">
        <f>D8*R8</f>
        <v>0</v>
      </c>
      <c r="T8" s="72" t="str">
        <f aca="true" t="shared" si="1" ref="T8">IF(ISNUMBER(R8),IF(R8&gt;Q8,"NEVYHOVUJE","VYHOVUJE")," ")</f>
        <v xml:space="preserve"> </v>
      </c>
      <c r="U8" s="65"/>
      <c r="V8" s="65" t="s">
        <v>11</v>
      </c>
    </row>
    <row r="9" spans="3:16" ht="17.45" customHeight="1" thickBot="1" thickTop="1">
      <c r="C9" s="5"/>
      <c r="D9" s="5"/>
      <c r="E9" s="5"/>
      <c r="F9" s="5"/>
      <c r="G9" s="33"/>
      <c r="H9" s="33"/>
      <c r="I9" s="5"/>
      <c r="J9" s="5"/>
      <c r="N9" s="5"/>
      <c r="O9" s="5"/>
      <c r="P9" s="5"/>
    </row>
    <row r="10" spans="2:22" ht="51.75" customHeight="1" thickBot="1" thickTop="1">
      <c r="B10" s="92" t="s">
        <v>28</v>
      </c>
      <c r="C10" s="92"/>
      <c r="D10" s="92"/>
      <c r="E10" s="92"/>
      <c r="F10" s="92"/>
      <c r="G10" s="92"/>
      <c r="H10" s="47"/>
      <c r="I10" s="47"/>
      <c r="J10" s="21"/>
      <c r="K10" s="21"/>
      <c r="L10" s="7"/>
      <c r="M10" s="7"/>
      <c r="N10" s="7"/>
      <c r="O10" s="22"/>
      <c r="P10" s="22"/>
      <c r="Q10" s="23" t="s">
        <v>9</v>
      </c>
      <c r="R10" s="89" t="s">
        <v>10</v>
      </c>
      <c r="S10" s="90"/>
      <c r="T10" s="91"/>
      <c r="U10" s="24"/>
      <c r="V10" s="25"/>
    </row>
    <row r="11" spans="2:20" ht="50.45" customHeight="1" thickBot="1" thickTop="1">
      <c r="B11" s="93" t="s">
        <v>26</v>
      </c>
      <c r="C11" s="93"/>
      <c r="D11" s="93"/>
      <c r="E11" s="93"/>
      <c r="F11" s="93"/>
      <c r="G11" s="93"/>
      <c r="H11" s="93"/>
      <c r="I11" s="26"/>
      <c r="L11" s="9"/>
      <c r="M11" s="9"/>
      <c r="N11" s="9"/>
      <c r="O11" s="27"/>
      <c r="P11" s="27"/>
      <c r="Q11" s="28">
        <f>SUM(P7:P8)</f>
        <v>64500</v>
      </c>
      <c r="R11" s="86">
        <f>SUM(S7:S8)</f>
        <v>0</v>
      </c>
      <c r="S11" s="87"/>
      <c r="T11" s="88"/>
    </row>
    <row r="12" spans="2:19" ht="15.75" thickTop="1">
      <c r="B12" s="85" t="s">
        <v>27</v>
      </c>
      <c r="C12" s="85"/>
      <c r="D12" s="85"/>
      <c r="E12" s="85"/>
      <c r="F12" s="85"/>
      <c r="G12" s="85"/>
      <c r="H12" s="79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79"/>
      <c r="H13" s="79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79"/>
      <c r="H14" s="79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2:19" ht="15">
      <c r="B15" s="46"/>
      <c r="C15" s="46"/>
      <c r="D15" s="46"/>
      <c r="E15" s="46"/>
      <c r="F15" s="46"/>
      <c r="G15" s="79"/>
      <c r="H15" s="79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3:19" ht="19.9" customHeight="1">
      <c r="C16" s="21"/>
      <c r="D16" s="29"/>
      <c r="E16" s="21"/>
      <c r="F16" s="21"/>
      <c r="G16" s="79"/>
      <c r="H16" s="79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8:19" ht="19.9" customHeight="1">
      <c r="H17" s="36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9"/>
      <c r="E18" s="21"/>
      <c r="F18" s="21"/>
      <c r="G18" s="79"/>
      <c r="H18" s="79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9"/>
      <c r="E19" s="21"/>
      <c r="F19" s="21"/>
      <c r="G19" s="79"/>
      <c r="H19" s="79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79"/>
      <c r="H20" s="79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9"/>
      <c r="E21" s="21"/>
      <c r="F21" s="21"/>
      <c r="G21" s="79"/>
      <c r="H21" s="79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79"/>
      <c r="H22" s="79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79"/>
      <c r="H23" s="79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79"/>
      <c r="H24" s="79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79"/>
      <c r="H25" s="79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79"/>
      <c r="H26" s="79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79"/>
      <c r="H27" s="79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79"/>
      <c r="H28" s="79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79"/>
      <c r="H29" s="79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79"/>
      <c r="H30" s="79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79"/>
      <c r="H31" s="79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79"/>
      <c r="H32" s="79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79"/>
      <c r="H33" s="79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79"/>
      <c r="H34" s="79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79"/>
      <c r="H35" s="79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79"/>
      <c r="H36" s="79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79"/>
      <c r="H37" s="79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79"/>
      <c r="H38" s="79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79"/>
      <c r="H39" s="79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79"/>
      <c r="H40" s="79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79"/>
      <c r="H41" s="79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79"/>
      <c r="H42" s="79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79"/>
      <c r="H43" s="79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79"/>
      <c r="H44" s="79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79"/>
      <c r="H45" s="79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79"/>
      <c r="H46" s="79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79"/>
      <c r="H47" s="79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79"/>
      <c r="H48" s="79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79"/>
      <c r="H49" s="79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79"/>
      <c r="H50" s="79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79"/>
      <c r="H51" s="79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79"/>
      <c r="H52" s="79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79"/>
      <c r="H53" s="79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79"/>
      <c r="H54" s="79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79"/>
      <c r="H55" s="79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79"/>
      <c r="H56" s="79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79"/>
      <c r="H57" s="79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79"/>
      <c r="H58" s="79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79"/>
      <c r="H59" s="79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79"/>
      <c r="H60" s="79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79"/>
      <c r="H61" s="79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79"/>
      <c r="H62" s="79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79"/>
      <c r="H63" s="79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79"/>
      <c r="H64" s="79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79"/>
      <c r="H65" s="79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79"/>
      <c r="H66" s="79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79"/>
      <c r="H67" s="79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79"/>
      <c r="H68" s="79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79"/>
      <c r="H69" s="79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79"/>
      <c r="H70" s="79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79"/>
      <c r="H71" s="79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79"/>
      <c r="H72" s="79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79"/>
      <c r="H73" s="79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79"/>
      <c r="H74" s="79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79"/>
      <c r="H75" s="79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79"/>
      <c r="H76" s="79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79"/>
      <c r="H77" s="79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79"/>
      <c r="H78" s="79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79"/>
      <c r="H79" s="79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79"/>
      <c r="H80" s="79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79"/>
      <c r="H81" s="79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79"/>
      <c r="H82" s="79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79"/>
      <c r="H83" s="79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79"/>
      <c r="H84" s="79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79"/>
      <c r="H85" s="79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79"/>
      <c r="H86" s="79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79"/>
      <c r="H87" s="79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79"/>
      <c r="H88" s="79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79"/>
      <c r="H89" s="79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79"/>
      <c r="H90" s="79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79"/>
      <c r="H91" s="79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79"/>
      <c r="H92" s="79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79"/>
      <c r="H93" s="79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79"/>
      <c r="H94" s="79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79"/>
      <c r="H95" s="79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79"/>
      <c r="H96" s="79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6" ht="19.9" customHeight="1">
      <c r="C97" s="21"/>
      <c r="D97" s="29"/>
      <c r="E97" s="21"/>
      <c r="F97" s="21"/>
      <c r="G97" s="79"/>
      <c r="H97" s="79"/>
      <c r="I97" s="11"/>
      <c r="J97" s="11"/>
      <c r="K97" s="11"/>
      <c r="L97" s="11"/>
      <c r="M97" s="11"/>
      <c r="N97" s="6"/>
      <c r="O97" s="6"/>
      <c r="P97" s="6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</sheetData>
  <sheetProtection algorithmName="SHA-512" hashValue="2KpzkzxCWWLJ+OOevIAoH9+hkLCWXAdDankxUpL83EcfRhR/d+z2s57G33mUEuVv628oho76L1L1u4zJ+BZvOg==" saltValue="WnuB24x2FyIjShlsX6FdeQ==" spinCount="100000" sheet="1" objects="1" scenarios="1"/>
  <mergeCells count="7">
    <mergeCell ref="B1:D1"/>
    <mergeCell ref="G5:H5"/>
    <mergeCell ref="B12:G12"/>
    <mergeCell ref="R11:T11"/>
    <mergeCell ref="R10:T10"/>
    <mergeCell ref="B10:G10"/>
    <mergeCell ref="B11:H11"/>
  </mergeCells>
  <conditionalFormatting sqref="D7:D8 B7:B8">
    <cfRule type="containsBlanks" priority="52" dxfId="7">
      <formula>LEN(TRIM(B7))=0</formula>
    </cfRule>
  </conditionalFormatting>
  <conditionalFormatting sqref="B7:B8">
    <cfRule type="cellIs" priority="49" dxfId="6" operator="greaterThanOrEqual">
      <formula>1</formula>
    </cfRule>
  </conditionalFormatting>
  <conditionalFormatting sqref="T7:T8">
    <cfRule type="cellIs" priority="36" dxfId="5" operator="equal">
      <formula>"VYHOVUJE"</formula>
    </cfRule>
  </conditionalFormatting>
  <conditionalFormatting sqref="T7:T8">
    <cfRule type="cellIs" priority="35" dxfId="4" operator="equal">
      <formula>"NEVYHOVUJE"</formula>
    </cfRule>
  </conditionalFormatting>
  <conditionalFormatting sqref="G7:H8 R7:R8">
    <cfRule type="containsBlanks" priority="29" dxfId="3">
      <formula>LEN(TRIM(G7))=0</formula>
    </cfRule>
  </conditionalFormatting>
  <conditionalFormatting sqref="G7:H8 R7:R8">
    <cfRule type="notContainsBlanks" priority="27" dxfId="2">
      <formula>LEN(TRIM(G7))&gt;0</formula>
    </cfRule>
  </conditionalFormatting>
  <conditionalFormatting sqref="G7:H8 R7:R8">
    <cfRule type="notContainsBlanks" priority="26" dxfId="1">
      <formula>LEN(TRIM(G7))&gt;0</formula>
    </cfRule>
  </conditionalFormatting>
  <conditionalFormatting sqref="G7:H8">
    <cfRule type="notContainsBlanks" priority="25" dxfId="0">
      <formula>LEN(TRIM(G7))&gt;0</formula>
    </cfRule>
  </conditionalFormatting>
  <dataValidations count="3">
    <dataValidation type="list" showInputMessage="1" showErrorMessage="1" sqref="E7:E8">
      <formula1>"ks,bal,sada,m,"</formula1>
    </dataValidation>
    <dataValidation type="list" allowBlank="1" showInputMessage="1" showErrorMessage="1" sqref="J7:J8">
      <formula1>"ANO,NE"</formula1>
    </dataValidation>
    <dataValidation type="list" allowBlank="1" showInputMessage="1" showErrorMessage="1" sqref="V7:V8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2022-02-24T10:11:17Z</cp:lastPrinted>
  <dcterms:created xsi:type="dcterms:W3CDTF">2014-03-05T12:43:32Z</dcterms:created>
  <dcterms:modified xsi:type="dcterms:W3CDTF">2022-04-11T06:06:33Z</dcterms:modified>
  <cp:category/>
  <cp:version/>
  <cp:contentType/>
  <cp:contentStatus/>
  <cp:revision>3</cp:revision>
</cp:coreProperties>
</file>